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70" windowWidth="19260" windowHeight="12225" activeTab="6"/>
  </bookViews>
  <sheets>
    <sheet name="予算制約" sheetId="1" r:id="rId1"/>
    <sheet name="市場均衡" sheetId="2" r:id="rId2"/>
    <sheet name="独占市場" sheetId="3" r:id="rId3"/>
    <sheet name="世界のGDP" sheetId="4" r:id="rId4"/>
    <sheet name="日本のGDP" sheetId="5" r:id="rId5"/>
    <sheet name="おむすび売上" sheetId="6" r:id="rId6"/>
    <sheet name="ローン返済" sheetId="7" r:id="rId7"/>
  </sheets>
  <definedNames/>
  <calcPr fullCalcOnLoad="1"/>
</workbook>
</file>

<file path=xl/sharedStrings.xml><?xml version="1.0" encoding="utf-8"?>
<sst xmlns="http://schemas.openxmlformats.org/spreadsheetml/2006/main" count="92" uniqueCount="74">
  <si>
    <t>予算</t>
  </si>
  <si>
    <t>財1</t>
  </si>
  <si>
    <t>財2</t>
  </si>
  <si>
    <t>p</t>
  </si>
  <si>
    <t>D(p)</t>
  </si>
  <si>
    <t>S(p)</t>
  </si>
  <si>
    <t>p</t>
  </si>
  <si>
    <t>総収入</t>
  </si>
  <si>
    <t>総費用</t>
  </si>
  <si>
    <t>利潤</t>
  </si>
  <si>
    <t>限界収入</t>
  </si>
  <si>
    <t>限界費用</t>
  </si>
  <si>
    <t>国名</t>
  </si>
  <si>
    <t>GDP（各国通貨表示）</t>
  </si>
  <si>
    <t>GDP（購買力平価表示）</t>
  </si>
  <si>
    <t>一人あたりGDP（購買力平価表示）</t>
  </si>
  <si>
    <t>オーストラリア</t>
  </si>
  <si>
    <t>ブラジル</t>
  </si>
  <si>
    <t>カナダ</t>
  </si>
  <si>
    <t>中国</t>
  </si>
  <si>
    <t>フランス</t>
  </si>
  <si>
    <t>ドイツ</t>
  </si>
  <si>
    <t>インド</t>
  </si>
  <si>
    <t>イタリア</t>
  </si>
  <si>
    <t>日本</t>
  </si>
  <si>
    <t>オランダ</t>
  </si>
  <si>
    <t>ロシア</t>
  </si>
  <si>
    <t>イギリス</t>
  </si>
  <si>
    <t>アメリカ</t>
  </si>
  <si>
    <t>米ドル1ドルに相当する通貨額</t>
  </si>
  <si>
    <t>名目額（億円）</t>
  </si>
  <si>
    <t>国内総生産</t>
  </si>
  <si>
    <t>民間最終消費支出</t>
  </si>
  <si>
    <t>民間投資</t>
  </si>
  <si>
    <t>民間住宅</t>
  </si>
  <si>
    <t>民間企業設備</t>
  </si>
  <si>
    <t>民間在庫品増加</t>
  </si>
  <si>
    <t>政府支出</t>
  </si>
  <si>
    <t>政府最終消費支出</t>
  </si>
  <si>
    <t>公的固定資本形成</t>
  </si>
  <si>
    <t>公的在庫品増加</t>
  </si>
  <si>
    <t>純輸出</t>
  </si>
  <si>
    <t>輸出</t>
  </si>
  <si>
    <t>輸入</t>
  </si>
  <si>
    <t>個数</t>
  </si>
  <si>
    <t>種類</t>
  </si>
  <si>
    <t>単価</t>
  </si>
  <si>
    <t>浅草店</t>
  </si>
  <si>
    <t>上野店</t>
  </si>
  <si>
    <t>神田店</t>
  </si>
  <si>
    <t>おかか</t>
  </si>
  <si>
    <t>鮭</t>
  </si>
  <si>
    <t>梅</t>
  </si>
  <si>
    <t>五目</t>
  </si>
  <si>
    <t>赤飯</t>
  </si>
  <si>
    <t>シーチキン</t>
  </si>
  <si>
    <t>おこわ</t>
  </si>
  <si>
    <t>種類計</t>
  </si>
  <si>
    <t>店舗計</t>
  </si>
  <si>
    <t>販売額</t>
  </si>
  <si>
    <t>種類シェア</t>
  </si>
  <si>
    <t>店舗シェア</t>
  </si>
  <si>
    <t>利子率</t>
  </si>
  <si>
    <t>%/年</t>
  </si>
  <si>
    <t>借入金</t>
  </si>
  <si>
    <t>円</t>
  </si>
  <si>
    <t>返済回数</t>
  </si>
  <si>
    <t>回/年</t>
  </si>
  <si>
    <t>1回あたり返済額</t>
  </si>
  <si>
    <t>返済額合計</t>
  </si>
  <si>
    <t>期数</t>
  </si>
  <si>
    <t>残高</t>
  </si>
  <si>
    <t>返済額</t>
  </si>
  <si>
    <t>前期残高に対する利子額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</si>
</sst>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6" fontId="0" fillId="0" borderId="0" xfId="0" applyNumberFormat="1" applyAlignment="1">
      <alignment vertical="center"/>
    </xf>
    <xf numFmtId="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6" fontId="0" fillId="0" borderId="7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6" fontId="0" fillId="0" borderId="3" xfId="0" applyNumberFormat="1" applyBorder="1" applyAlignment="1">
      <alignment vertical="center"/>
    </xf>
    <xf numFmtId="6" fontId="0" fillId="0" borderId="2" xfId="0" applyNumberFormat="1" applyBorder="1" applyAlignment="1">
      <alignment horizontal="right" vertical="center" wrapText="1"/>
    </xf>
    <xf numFmtId="6" fontId="0" fillId="0" borderId="10" xfId="0" applyNumberFormat="1" applyBorder="1" applyAlignment="1">
      <alignment horizontal="right" vertical="center" wrapText="1"/>
    </xf>
    <xf numFmtId="0" fontId="0" fillId="0" borderId="13" xfId="0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80" fontId="0" fillId="0" borderId="0" xfId="15" applyNumberFormat="1" applyFill="1" applyBorder="1" applyAlignment="1">
      <alignment horizontal="right" vertical="center" wrapText="1"/>
    </xf>
    <xf numFmtId="180" fontId="0" fillId="0" borderId="3" xfId="15" applyNumberFormat="1" applyBorder="1" applyAlignment="1">
      <alignment vertical="center"/>
    </xf>
    <xf numFmtId="180" fontId="0" fillId="0" borderId="3" xfId="15" applyNumberForma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予算制約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'予算制約'!$A$6:$A$11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'予算制約'!$B$6:$B$11</c:f>
              <c:numCache>
                <c:ptCount val="6"/>
                <c:pt idx="0">
                  <c:v>20</c:v>
                </c:pt>
                <c:pt idx="1">
                  <c:v>16</c:v>
                </c:pt>
                <c:pt idx="2">
                  <c:v>12</c:v>
                </c:pt>
                <c:pt idx="3">
                  <c:v>8</c:v>
                </c:pt>
                <c:pt idx="4">
                  <c:v>4</c:v>
                </c:pt>
                <c:pt idx="5">
                  <c:v>0</c:v>
                </c:pt>
              </c:numCache>
            </c:numRef>
          </c:yVal>
          <c:smooth val="0"/>
        </c:ser>
        <c:axId val="65811420"/>
        <c:axId val="55431869"/>
      </c:scatterChart>
      <c:valAx>
        <c:axId val="6581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財1の量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431869"/>
        <c:crosses val="autoZero"/>
        <c:crossBetween val="midCat"/>
        <c:dispUnits/>
      </c:valAx>
      <c:valAx>
        <c:axId val="55431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財2の量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81142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市場均衡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'市場均衡'!$B$1</c:f>
              <c:strCache>
                <c:ptCount val="1"/>
                <c:pt idx="0">
                  <c:v>D(p)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'市場均衡'!$B$2:$B$6</c:f>
              <c:numCache/>
            </c:numRef>
          </c:xVal>
          <c:yVal>
            <c:numRef>
              <c:f>'市場均衡'!$A$2:$A$6</c:f>
              <c:numCache/>
            </c:numRef>
          </c:yVal>
          <c:smooth val="0"/>
        </c:ser>
        <c:ser>
          <c:idx val="1"/>
          <c:order val="1"/>
          <c:tx>
            <c:strRef>
              <c:f>'市場均衡'!$C$1</c:f>
              <c:strCache>
                <c:ptCount val="1"/>
                <c:pt idx="0">
                  <c:v>S(p)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'市場均衡'!$C$2:$C$6</c:f>
              <c:numCache/>
            </c:numRef>
          </c:xVal>
          <c:yVal>
            <c:numRef>
              <c:f>'市場均衡'!$A$2:$A$6</c:f>
              <c:numCache/>
            </c:numRef>
          </c:yVal>
          <c:smooth val="0"/>
        </c:ser>
        <c:axId val="29124774"/>
        <c:axId val="60796375"/>
      </c:scatterChart>
      <c:valAx>
        <c:axId val="2912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需要量・供給量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96375"/>
        <c:crosses val="autoZero"/>
        <c:crossBetween val="midCat"/>
        <c:dispUnits/>
      </c:valAx>
      <c:valAx>
        <c:axId val="607963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9124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独占市場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需要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'独占市場'!$B$2:$B$82</c:f>
              <c:numCache/>
            </c:numRef>
          </c:xVal>
          <c:yVal>
            <c:numRef>
              <c:f>'独占市場'!$A$2:$A$82</c:f>
              <c:numCache/>
            </c:numRef>
          </c:yVal>
          <c:smooth val="0"/>
        </c:ser>
        <c:ser>
          <c:idx val="1"/>
          <c:order val="1"/>
          <c:tx>
            <c:v>限界収入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'独占市場'!$B$3:$B$82</c:f>
              <c:numCache/>
            </c:numRef>
          </c:xVal>
          <c:yVal>
            <c:numRef>
              <c:f>'独占市場'!$D$3:$D$82</c:f>
              <c:numCache/>
            </c:numRef>
          </c:yVal>
          <c:smooth val="0"/>
        </c:ser>
        <c:ser>
          <c:idx val="2"/>
          <c:order val="2"/>
          <c:tx>
            <c:strRef>
              <c:f>'独占市場'!$E$1</c:f>
              <c:strCache>
                <c:ptCount val="1"/>
                <c:pt idx="0">
                  <c:v>限界費用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'独占市場'!$B$2:$B$82</c:f>
              <c:numCache/>
            </c:numRef>
          </c:xVal>
          <c:yVal>
            <c:numRef>
              <c:f>'独占市場'!$E$2:$E$82</c:f>
              <c:numCache/>
            </c:numRef>
          </c:yVal>
          <c:smooth val="0"/>
        </c:ser>
        <c:axId val="10296464"/>
        <c:axId val="25559313"/>
      </c:scatterChart>
      <c:val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財の量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559313"/>
        <c:crosses val="autoZero"/>
        <c:crossBetween val="midCat"/>
        <c:dispUnits/>
      </c:valAx>
      <c:valAx>
        <c:axId val="25559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価格・費用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96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国別GDPと一人あたりGDP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'世界のGDP'!$C$19:$C$31</c:f>
              <c:numCache/>
            </c:numRef>
          </c:xVal>
          <c:yVal>
            <c:numRef>
              <c:f>'世界のGDP'!$D$19:$D$31</c:f>
              <c:numCache/>
            </c:numRef>
          </c:yVal>
          <c:smooth val="0"/>
        </c:ser>
        <c:axId val="28707226"/>
        <c:axId val="57038443"/>
      </c:scatterChart>
      <c:valAx>
        <c:axId val="28707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GDP(購買力平価・兆ドル）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038443"/>
        <c:crosses val="autoZero"/>
        <c:crossBetween val="midCat"/>
        <c:dispUnits/>
      </c:valAx>
      <c:valAx>
        <c:axId val="57038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一人あたりGDP（購買力平価・ドル）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072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66675</xdr:rowOff>
    </xdr:from>
    <xdr:to>
      <xdr:col>10</xdr:col>
      <xdr:colOff>657225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1676400" y="66675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38100</xdr:rowOff>
    </xdr:from>
    <xdr:to>
      <xdr:col>12</xdr:col>
      <xdr:colOff>171450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562225" y="38100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57150</xdr:rowOff>
    </xdr:from>
    <xdr:to>
      <xdr:col>15</xdr:col>
      <xdr:colOff>438150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4886325" y="228600"/>
        <a:ext cx="58388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95250</xdr:rowOff>
    </xdr:from>
    <xdr:to>
      <xdr:col>3</xdr:col>
      <xdr:colOff>2019300</xdr:colOff>
      <xdr:row>38</xdr:row>
      <xdr:rowOff>85725</xdr:rowOff>
    </xdr:to>
    <xdr:graphicFrame>
      <xdr:nvGraphicFramePr>
        <xdr:cNvPr id="1" name="Chart 2"/>
        <xdr:cNvGraphicFramePr/>
      </xdr:nvGraphicFramePr>
      <xdr:xfrm>
        <a:off x="200025" y="3524250"/>
        <a:ext cx="5838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K32" sqref="K32"/>
    </sheetView>
  </sheetViews>
  <sheetFormatPr defaultColWidth="9.00390625" defaultRowHeight="13.5"/>
  <sheetData>
    <row r="1" spans="1:2" ht="13.5">
      <c r="A1" t="s">
        <v>0</v>
      </c>
      <c r="B1">
        <v>10000</v>
      </c>
    </row>
    <row r="2" spans="1:2" ht="13.5">
      <c r="A2" t="s">
        <v>1</v>
      </c>
      <c r="B2">
        <v>2000</v>
      </c>
    </row>
    <row r="3" spans="1:2" ht="13.5">
      <c r="A3" t="s">
        <v>2</v>
      </c>
      <c r="B3">
        <v>500</v>
      </c>
    </row>
    <row r="5" spans="1:2" ht="13.5">
      <c r="A5" t="s">
        <v>1</v>
      </c>
      <c r="B5" t="s">
        <v>2</v>
      </c>
    </row>
    <row r="6" spans="1:2" ht="13.5">
      <c r="A6">
        <v>0</v>
      </c>
      <c r="B6">
        <f>($B$1-A6*$B$2)/$B$3</f>
        <v>20</v>
      </c>
    </row>
    <row r="7" spans="1:2" ht="13.5">
      <c r="A7">
        <v>1</v>
      </c>
      <c r="B7">
        <f aca="true" t="shared" si="0" ref="B7:B12">($B$1-A7*$B$2)/$B$3</f>
        <v>16</v>
      </c>
    </row>
    <row r="8" spans="1:2" ht="13.5">
      <c r="A8">
        <v>2</v>
      </c>
      <c r="B8">
        <f t="shared" si="0"/>
        <v>12</v>
      </c>
    </row>
    <row r="9" spans="1:2" ht="13.5">
      <c r="A9">
        <v>3</v>
      </c>
      <c r="B9">
        <f t="shared" si="0"/>
        <v>8</v>
      </c>
    </row>
    <row r="10" spans="1:2" ht="13.5">
      <c r="A10">
        <v>4</v>
      </c>
      <c r="B10">
        <f t="shared" si="0"/>
        <v>4</v>
      </c>
    </row>
    <row r="11" spans="1:2" ht="13.5">
      <c r="A11">
        <v>5</v>
      </c>
      <c r="B11">
        <f t="shared" si="0"/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G32" sqref="G32"/>
    </sheetView>
  </sheetViews>
  <sheetFormatPr defaultColWidth="9.00390625" defaultRowHeight="13.5"/>
  <sheetData>
    <row r="1" spans="1:3" ht="13.5">
      <c r="A1" s="1" t="s">
        <v>3</v>
      </c>
      <c r="B1" s="1" t="s">
        <v>4</v>
      </c>
      <c r="C1" s="1" t="s">
        <v>5</v>
      </c>
    </row>
    <row r="2" spans="1:3" ht="13.5">
      <c r="A2">
        <v>1</v>
      </c>
      <c r="B2">
        <f>-4*A2+24</f>
        <v>20</v>
      </c>
      <c r="C2">
        <f>4*A2</f>
        <v>4</v>
      </c>
    </row>
    <row r="3" spans="1:3" ht="13.5">
      <c r="A3">
        <v>2</v>
      </c>
      <c r="B3">
        <f>-4*A3+24</f>
        <v>16</v>
      </c>
      <c r="C3">
        <f>4*A3</f>
        <v>8</v>
      </c>
    </row>
    <row r="4" spans="1:3" ht="13.5">
      <c r="A4">
        <v>3</v>
      </c>
      <c r="B4">
        <f>-4*A4+24</f>
        <v>12</v>
      </c>
      <c r="C4">
        <f>4*A4</f>
        <v>12</v>
      </c>
    </row>
    <row r="5" spans="1:3" ht="13.5">
      <c r="A5">
        <v>4</v>
      </c>
      <c r="B5">
        <f>-4*A5+24</f>
        <v>8</v>
      </c>
      <c r="C5">
        <f>4*A5</f>
        <v>16</v>
      </c>
    </row>
    <row r="6" spans="1:3" ht="13.5">
      <c r="A6">
        <v>5</v>
      </c>
      <c r="B6">
        <f>-4*A6+24</f>
        <v>4</v>
      </c>
      <c r="C6">
        <f>4*A6</f>
        <v>20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J34" sqref="J34"/>
    </sheetView>
  </sheetViews>
  <sheetFormatPr defaultColWidth="9.00390625" defaultRowHeight="13.5"/>
  <sheetData>
    <row r="1" spans="1:7" ht="13.5">
      <c r="A1" t="s">
        <v>6</v>
      </c>
      <c r="B1" t="s">
        <v>4</v>
      </c>
      <c r="C1" t="s">
        <v>7</v>
      </c>
      <c r="D1" t="s">
        <v>10</v>
      </c>
      <c r="E1" t="s">
        <v>11</v>
      </c>
      <c r="F1" t="s">
        <v>8</v>
      </c>
      <c r="G1" t="s">
        <v>9</v>
      </c>
    </row>
    <row r="2" spans="1:7" ht="13.5">
      <c r="A2">
        <v>1</v>
      </c>
      <c r="B2">
        <f>-4*A2+24</f>
        <v>20</v>
      </c>
      <c r="C2">
        <f>A2*B2</f>
        <v>20</v>
      </c>
      <c r="E2">
        <v>2</v>
      </c>
      <c r="F2">
        <f>B2*2</f>
        <v>40</v>
      </c>
      <c r="G2">
        <f>C2-F2</f>
        <v>-20</v>
      </c>
    </row>
    <row r="3" spans="1:7" ht="13.5">
      <c r="A3">
        <v>1.05</v>
      </c>
      <c r="B3">
        <f aca="true" t="shared" si="0" ref="B3:B66">-4*A3+24</f>
        <v>19.8</v>
      </c>
      <c r="C3">
        <f>A3*B3</f>
        <v>20.790000000000003</v>
      </c>
      <c r="D3">
        <f aca="true" t="shared" si="1" ref="D2:D41">(C2-C3)/(B2-B3)</f>
        <v>-3.9500000000000277</v>
      </c>
      <c r="E3">
        <v>2</v>
      </c>
      <c r="F3">
        <f>B3*2</f>
        <v>39.6</v>
      </c>
      <c r="G3">
        <f>C3-F3</f>
        <v>-18.81</v>
      </c>
    </row>
    <row r="4" spans="1:7" ht="13.5">
      <c r="A4">
        <v>1.1</v>
      </c>
      <c r="B4">
        <f t="shared" si="0"/>
        <v>19.6</v>
      </c>
      <c r="C4">
        <f>A4*B4</f>
        <v>21.560000000000002</v>
      </c>
      <c r="D4">
        <f t="shared" si="1"/>
        <v>-3.8500000000000116</v>
      </c>
      <c r="E4">
        <v>2</v>
      </c>
      <c r="F4">
        <f>B4*2</f>
        <v>39.2</v>
      </c>
      <c r="G4">
        <f>C4-F4</f>
        <v>-17.64</v>
      </c>
    </row>
    <row r="5" spans="1:7" ht="13.5">
      <c r="A5">
        <v>1.15</v>
      </c>
      <c r="B5">
        <f t="shared" si="0"/>
        <v>19.4</v>
      </c>
      <c r="C5">
        <f>A5*B5</f>
        <v>22.309999999999995</v>
      </c>
      <c r="D5">
        <f t="shared" si="1"/>
        <v>-3.749999999999911</v>
      </c>
      <c r="E5">
        <v>2</v>
      </c>
      <c r="F5">
        <f>B5*2</f>
        <v>38.8</v>
      </c>
      <c r="G5">
        <f>C5-F5</f>
        <v>-16.490000000000002</v>
      </c>
    </row>
    <row r="6" spans="1:7" ht="13.5">
      <c r="A6">
        <v>1.2</v>
      </c>
      <c r="B6">
        <f t="shared" si="0"/>
        <v>19.2</v>
      </c>
      <c r="C6">
        <f>A6*B6</f>
        <v>23.04</v>
      </c>
      <c r="D6">
        <f t="shared" si="1"/>
        <v>-3.6500000000000328</v>
      </c>
      <c r="E6">
        <v>2</v>
      </c>
      <c r="F6">
        <f>B6*2</f>
        <v>38.4</v>
      </c>
      <c r="G6">
        <f>C6-F6</f>
        <v>-15.36</v>
      </c>
    </row>
    <row r="7" spans="1:7" ht="13.5">
      <c r="A7">
        <v>1.25</v>
      </c>
      <c r="B7">
        <f t="shared" si="0"/>
        <v>19</v>
      </c>
      <c r="C7">
        <f>A7*B7</f>
        <v>23.75</v>
      </c>
      <c r="D7">
        <f t="shared" si="1"/>
        <v>-3.5500000000000167</v>
      </c>
      <c r="E7">
        <v>2</v>
      </c>
      <c r="F7">
        <f>B7*2</f>
        <v>38</v>
      </c>
      <c r="G7">
        <f>C7-F7</f>
        <v>-14.25</v>
      </c>
    </row>
    <row r="8" spans="1:7" ht="13.5">
      <c r="A8">
        <v>1.3</v>
      </c>
      <c r="B8">
        <f t="shared" si="0"/>
        <v>18.8</v>
      </c>
      <c r="C8">
        <f aca="true" t="shared" si="2" ref="C8:C42">A8*B8</f>
        <v>24.44</v>
      </c>
      <c r="D8">
        <f t="shared" si="1"/>
        <v>-3.450000000000019</v>
      </c>
      <c r="E8">
        <v>2</v>
      </c>
      <c r="F8">
        <f aca="true" t="shared" si="3" ref="F8:F42">B8*2</f>
        <v>37.6</v>
      </c>
      <c r="G8">
        <f aca="true" t="shared" si="4" ref="G8:G42">C8-F8</f>
        <v>-13.16</v>
      </c>
    </row>
    <row r="9" spans="1:7" ht="13.5">
      <c r="A9">
        <v>1.35</v>
      </c>
      <c r="B9">
        <f t="shared" si="0"/>
        <v>18.6</v>
      </c>
      <c r="C9">
        <f t="shared" si="2"/>
        <v>25.110000000000003</v>
      </c>
      <c r="D9">
        <f t="shared" si="1"/>
        <v>-3.3500000000000205</v>
      </c>
      <c r="E9">
        <v>2</v>
      </c>
      <c r="F9">
        <f t="shared" si="3"/>
        <v>37.2</v>
      </c>
      <c r="G9">
        <f t="shared" si="4"/>
        <v>-12.09</v>
      </c>
    </row>
    <row r="10" spans="1:7" ht="13.5">
      <c r="A10">
        <v>1.4</v>
      </c>
      <c r="B10">
        <f t="shared" si="0"/>
        <v>18.4</v>
      </c>
      <c r="C10">
        <f t="shared" si="2"/>
        <v>25.759999999999998</v>
      </c>
      <c r="D10">
        <f t="shared" si="1"/>
        <v>-3.249999999999929</v>
      </c>
      <c r="E10">
        <v>2</v>
      </c>
      <c r="F10">
        <f t="shared" si="3"/>
        <v>36.8</v>
      </c>
      <c r="G10">
        <f t="shared" si="4"/>
        <v>-11.04</v>
      </c>
    </row>
    <row r="11" spans="1:7" ht="13.5">
      <c r="A11">
        <v>1.45</v>
      </c>
      <c r="B11">
        <f t="shared" si="0"/>
        <v>18.2</v>
      </c>
      <c r="C11">
        <f t="shared" si="2"/>
        <v>26.389999999999997</v>
      </c>
      <c r="D11">
        <f t="shared" si="1"/>
        <v>-3.150000000000006</v>
      </c>
      <c r="E11">
        <v>2</v>
      </c>
      <c r="F11">
        <f t="shared" si="3"/>
        <v>36.4</v>
      </c>
      <c r="G11">
        <f t="shared" si="4"/>
        <v>-10.010000000000002</v>
      </c>
    </row>
    <row r="12" spans="1:7" ht="13.5">
      <c r="A12">
        <v>1.5</v>
      </c>
      <c r="B12">
        <f t="shared" si="0"/>
        <v>18</v>
      </c>
      <c r="C12">
        <f t="shared" si="2"/>
        <v>27</v>
      </c>
      <c r="D12">
        <f t="shared" si="1"/>
        <v>-3.0500000000000256</v>
      </c>
      <c r="E12">
        <v>2</v>
      </c>
      <c r="F12">
        <f t="shared" si="3"/>
        <v>36</v>
      </c>
      <c r="G12">
        <f t="shared" si="4"/>
        <v>-9</v>
      </c>
    </row>
    <row r="13" spans="1:7" ht="13.5">
      <c r="A13">
        <v>1.55</v>
      </c>
      <c r="B13">
        <f t="shared" si="0"/>
        <v>17.8</v>
      </c>
      <c r="C13">
        <f t="shared" si="2"/>
        <v>27.590000000000003</v>
      </c>
      <c r="D13">
        <f t="shared" si="1"/>
        <v>-2.9500000000000277</v>
      </c>
      <c r="E13">
        <v>2</v>
      </c>
      <c r="F13">
        <f t="shared" si="3"/>
        <v>35.6</v>
      </c>
      <c r="G13">
        <f t="shared" si="4"/>
        <v>-8.009999999999998</v>
      </c>
    </row>
    <row r="14" spans="1:7" ht="13.5">
      <c r="A14">
        <v>1.6</v>
      </c>
      <c r="B14">
        <f t="shared" si="0"/>
        <v>17.6</v>
      </c>
      <c r="C14">
        <f t="shared" si="2"/>
        <v>28.160000000000004</v>
      </c>
      <c r="D14">
        <f t="shared" si="1"/>
        <v>-2.8500000000000116</v>
      </c>
      <c r="E14">
        <v>2</v>
      </c>
      <c r="F14">
        <f t="shared" si="3"/>
        <v>35.2</v>
      </c>
      <c r="G14">
        <f t="shared" si="4"/>
        <v>-7.039999999999999</v>
      </c>
    </row>
    <row r="15" spans="1:7" ht="13.5">
      <c r="A15">
        <v>1.65</v>
      </c>
      <c r="B15">
        <f t="shared" si="0"/>
        <v>17.4</v>
      </c>
      <c r="C15">
        <f t="shared" si="2"/>
        <v>28.709999999999997</v>
      </c>
      <c r="D15">
        <f t="shared" si="1"/>
        <v>-2.749999999999929</v>
      </c>
      <c r="E15">
        <v>2</v>
      </c>
      <c r="F15">
        <f t="shared" si="3"/>
        <v>34.8</v>
      </c>
      <c r="G15">
        <f t="shared" si="4"/>
        <v>-6.09</v>
      </c>
    </row>
    <row r="16" spans="1:7" ht="13.5">
      <c r="A16">
        <v>1.7</v>
      </c>
      <c r="B16">
        <f t="shared" si="0"/>
        <v>17.2</v>
      </c>
      <c r="C16">
        <f t="shared" si="2"/>
        <v>29.24</v>
      </c>
      <c r="D16">
        <f t="shared" si="1"/>
        <v>-2.650000000000015</v>
      </c>
      <c r="E16">
        <v>2</v>
      </c>
      <c r="F16">
        <f t="shared" si="3"/>
        <v>34.4</v>
      </c>
      <c r="G16">
        <f t="shared" si="4"/>
        <v>-5.16</v>
      </c>
    </row>
    <row r="17" spans="1:7" ht="13.5">
      <c r="A17">
        <v>1.75</v>
      </c>
      <c r="B17">
        <f t="shared" si="0"/>
        <v>17</v>
      </c>
      <c r="C17">
        <f t="shared" si="2"/>
        <v>29.75</v>
      </c>
      <c r="D17">
        <f t="shared" si="1"/>
        <v>-2.5500000000000167</v>
      </c>
      <c r="E17">
        <v>2</v>
      </c>
      <c r="F17">
        <f t="shared" si="3"/>
        <v>34</v>
      </c>
      <c r="G17">
        <f t="shared" si="4"/>
        <v>-4.25</v>
      </c>
    </row>
    <row r="18" spans="1:7" ht="13.5">
      <c r="A18">
        <v>1.8</v>
      </c>
      <c r="B18">
        <f t="shared" si="0"/>
        <v>16.8</v>
      </c>
      <c r="C18">
        <f t="shared" si="2"/>
        <v>30.240000000000002</v>
      </c>
      <c r="D18">
        <f t="shared" si="1"/>
        <v>-2.450000000000019</v>
      </c>
      <c r="E18">
        <v>2</v>
      </c>
      <c r="F18">
        <f t="shared" si="3"/>
        <v>33.6</v>
      </c>
      <c r="G18">
        <f t="shared" si="4"/>
        <v>-3.3599999999999994</v>
      </c>
    </row>
    <row r="19" spans="1:7" ht="13.5">
      <c r="A19">
        <v>1.85</v>
      </c>
      <c r="B19">
        <f t="shared" si="0"/>
        <v>16.6</v>
      </c>
      <c r="C19">
        <f t="shared" si="2"/>
        <v>30.710000000000004</v>
      </c>
      <c r="D19">
        <f t="shared" si="1"/>
        <v>-2.3500000000000205</v>
      </c>
      <c r="E19">
        <v>2</v>
      </c>
      <c r="F19">
        <f t="shared" si="3"/>
        <v>33.2</v>
      </c>
      <c r="G19">
        <f t="shared" si="4"/>
        <v>-2.4899999999999984</v>
      </c>
    </row>
    <row r="20" spans="1:7" ht="13.5">
      <c r="A20">
        <v>1.9</v>
      </c>
      <c r="B20">
        <f t="shared" si="0"/>
        <v>16.4</v>
      </c>
      <c r="C20">
        <f t="shared" si="2"/>
        <v>31.159999999999997</v>
      </c>
      <c r="D20">
        <f t="shared" si="1"/>
        <v>-2.249999999999929</v>
      </c>
      <c r="E20">
        <v>2</v>
      </c>
      <c r="F20">
        <f t="shared" si="3"/>
        <v>32.8</v>
      </c>
      <c r="G20">
        <f t="shared" si="4"/>
        <v>-1.6400000000000006</v>
      </c>
    </row>
    <row r="21" spans="1:7" ht="13.5">
      <c r="A21">
        <v>1.95</v>
      </c>
      <c r="B21">
        <f t="shared" si="0"/>
        <v>16.2</v>
      </c>
      <c r="C21">
        <f t="shared" si="2"/>
        <v>31.589999999999996</v>
      </c>
      <c r="D21">
        <f t="shared" si="1"/>
        <v>-2.150000000000006</v>
      </c>
      <c r="E21">
        <v>2</v>
      </c>
      <c r="F21">
        <f t="shared" si="3"/>
        <v>32.4</v>
      </c>
      <c r="G21">
        <f t="shared" si="4"/>
        <v>-0.8100000000000023</v>
      </c>
    </row>
    <row r="22" spans="1:7" ht="13.5">
      <c r="A22">
        <v>2</v>
      </c>
      <c r="B22">
        <f t="shared" si="0"/>
        <v>16</v>
      </c>
      <c r="C22">
        <f t="shared" si="2"/>
        <v>32</v>
      </c>
      <c r="D22">
        <f t="shared" si="1"/>
        <v>-2.0500000000000256</v>
      </c>
      <c r="E22">
        <v>2</v>
      </c>
      <c r="F22">
        <f t="shared" si="3"/>
        <v>32</v>
      </c>
      <c r="G22">
        <f t="shared" si="4"/>
        <v>0</v>
      </c>
    </row>
    <row r="23" spans="1:7" ht="13.5">
      <c r="A23">
        <v>2.05</v>
      </c>
      <c r="B23">
        <f t="shared" si="0"/>
        <v>15.8</v>
      </c>
      <c r="C23">
        <f t="shared" si="2"/>
        <v>32.39</v>
      </c>
      <c r="D23">
        <f t="shared" si="1"/>
        <v>-1.9500000000000097</v>
      </c>
      <c r="E23">
        <v>2</v>
      </c>
      <c r="F23">
        <f t="shared" si="3"/>
        <v>31.6</v>
      </c>
      <c r="G23">
        <f t="shared" si="4"/>
        <v>0.7899999999999991</v>
      </c>
    </row>
    <row r="24" spans="1:7" ht="13.5">
      <c r="A24">
        <v>2.1</v>
      </c>
      <c r="B24">
        <f t="shared" si="0"/>
        <v>15.6</v>
      </c>
      <c r="C24">
        <f t="shared" si="2"/>
        <v>32.76</v>
      </c>
      <c r="D24">
        <f t="shared" si="1"/>
        <v>-1.8499999999999774</v>
      </c>
      <c r="E24">
        <v>2</v>
      </c>
      <c r="F24">
        <f t="shared" si="3"/>
        <v>31.2</v>
      </c>
      <c r="G24">
        <f t="shared" si="4"/>
        <v>1.5599999999999987</v>
      </c>
    </row>
    <row r="25" spans="1:7" ht="13.5">
      <c r="A25">
        <v>2.15</v>
      </c>
      <c r="B25">
        <f t="shared" si="0"/>
        <v>15.4</v>
      </c>
      <c r="C25">
        <f t="shared" si="2"/>
        <v>33.11</v>
      </c>
      <c r="D25">
        <f t="shared" si="1"/>
        <v>-1.7500000000000133</v>
      </c>
      <c r="E25">
        <v>2</v>
      </c>
      <c r="F25">
        <f t="shared" si="3"/>
        <v>30.8</v>
      </c>
      <c r="G25">
        <f t="shared" si="4"/>
        <v>2.3099999999999987</v>
      </c>
    </row>
    <row r="26" spans="1:7" ht="13.5">
      <c r="A26">
        <v>2.2</v>
      </c>
      <c r="B26">
        <f t="shared" si="0"/>
        <v>15.2</v>
      </c>
      <c r="C26">
        <f t="shared" si="2"/>
        <v>33.44</v>
      </c>
      <c r="D26">
        <f t="shared" si="1"/>
        <v>-1.6499999999999826</v>
      </c>
      <c r="E26">
        <v>2</v>
      </c>
      <c r="F26">
        <f t="shared" si="3"/>
        <v>30.4</v>
      </c>
      <c r="G26">
        <f t="shared" si="4"/>
        <v>3.039999999999999</v>
      </c>
    </row>
    <row r="27" spans="1:7" ht="13.5">
      <c r="A27">
        <v>2.25</v>
      </c>
      <c r="B27">
        <f t="shared" si="0"/>
        <v>15</v>
      </c>
      <c r="C27">
        <f t="shared" si="2"/>
        <v>33.75</v>
      </c>
      <c r="D27">
        <f t="shared" si="1"/>
        <v>-1.550000000000017</v>
      </c>
      <c r="E27">
        <v>2</v>
      </c>
      <c r="F27">
        <f t="shared" si="3"/>
        <v>30</v>
      </c>
      <c r="G27">
        <f t="shared" si="4"/>
        <v>3.75</v>
      </c>
    </row>
    <row r="28" spans="1:7" ht="13.5">
      <c r="A28">
        <v>2.3</v>
      </c>
      <c r="B28">
        <f t="shared" si="0"/>
        <v>14.8</v>
      </c>
      <c r="C28">
        <f t="shared" si="2"/>
        <v>34.04</v>
      </c>
      <c r="D28">
        <f t="shared" si="1"/>
        <v>-1.4500000000000008</v>
      </c>
      <c r="E28">
        <v>2</v>
      </c>
      <c r="F28">
        <f t="shared" si="3"/>
        <v>29.6</v>
      </c>
      <c r="G28">
        <f t="shared" si="4"/>
        <v>4.439999999999998</v>
      </c>
    </row>
    <row r="29" spans="1:7" ht="13.5">
      <c r="A29">
        <v>2.35</v>
      </c>
      <c r="B29">
        <f t="shared" si="0"/>
        <v>14.6</v>
      </c>
      <c r="C29">
        <f t="shared" si="2"/>
        <v>34.31</v>
      </c>
      <c r="D29">
        <f t="shared" si="1"/>
        <v>-1.3500000000000085</v>
      </c>
      <c r="E29">
        <v>2</v>
      </c>
      <c r="F29">
        <f t="shared" si="3"/>
        <v>29.2</v>
      </c>
      <c r="G29">
        <f t="shared" si="4"/>
        <v>5.110000000000003</v>
      </c>
    </row>
    <row r="30" spans="1:7" ht="13.5">
      <c r="A30">
        <v>2.4</v>
      </c>
      <c r="B30">
        <f t="shared" si="0"/>
        <v>14.4</v>
      </c>
      <c r="C30">
        <f t="shared" si="2"/>
        <v>34.56</v>
      </c>
      <c r="D30">
        <f t="shared" si="1"/>
        <v>-1.2500000000000044</v>
      </c>
      <c r="E30">
        <v>2</v>
      </c>
      <c r="F30">
        <f t="shared" si="3"/>
        <v>28.8</v>
      </c>
      <c r="G30">
        <f t="shared" si="4"/>
        <v>5.760000000000002</v>
      </c>
    </row>
    <row r="31" spans="1:7" ht="13.5">
      <c r="A31">
        <v>2.45</v>
      </c>
      <c r="B31">
        <f t="shared" si="0"/>
        <v>14.2</v>
      </c>
      <c r="C31">
        <f t="shared" si="2"/>
        <v>34.79</v>
      </c>
      <c r="D31">
        <f t="shared" si="1"/>
        <v>-1.1499999999999782</v>
      </c>
      <c r="E31">
        <v>2</v>
      </c>
      <c r="F31">
        <f t="shared" si="3"/>
        <v>28.4</v>
      </c>
      <c r="G31">
        <f t="shared" si="4"/>
        <v>6.390000000000001</v>
      </c>
    </row>
    <row r="32" spans="1:7" ht="13.5">
      <c r="A32">
        <v>2.5</v>
      </c>
      <c r="B32">
        <f t="shared" si="0"/>
        <v>14</v>
      </c>
      <c r="C32">
        <f t="shared" si="2"/>
        <v>35</v>
      </c>
      <c r="D32">
        <f t="shared" si="1"/>
        <v>-1.050000000000008</v>
      </c>
      <c r="E32">
        <v>2</v>
      </c>
      <c r="F32">
        <f t="shared" si="3"/>
        <v>28</v>
      </c>
      <c r="G32">
        <f t="shared" si="4"/>
        <v>7</v>
      </c>
    </row>
    <row r="33" spans="1:7" ht="13.5">
      <c r="A33">
        <v>2.55</v>
      </c>
      <c r="B33">
        <f t="shared" si="0"/>
        <v>13.8</v>
      </c>
      <c r="C33">
        <f t="shared" si="2"/>
        <v>35.19</v>
      </c>
      <c r="D33">
        <f t="shared" si="1"/>
        <v>-0.949999999999992</v>
      </c>
      <c r="E33">
        <v>2</v>
      </c>
      <c r="F33">
        <f t="shared" si="3"/>
        <v>27.6</v>
      </c>
      <c r="G33">
        <f t="shared" si="4"/>
        <v>7.589999999999996</v>
      </c>
    </row>
    <row r="34" spans="1:7" ht="13.5">
      <c r="A34">
        <v>2.6</v>
      </c>
      <c r="B34">
        <f t="shared" si="0"/>
        <v>13.6</v>
      </c>
      <c r="C34">
        <f t="shared" si="2"/>
        <v>35.36</v>
      </c>
      <c r="D34">
        <f t="shared" si="1"/>
        <v>-0.850000000000004</v>
      </c>
      <c r="E34">
        <v>2</v>
      </c>
      <c r="F34">
        <f t="shared" si="3"/>
        <v>27.2</v>
      </c>
      <c r="G34">
        <f t="shared" si="4"/>
        <v>8.16</v>
      </c>
    </row>
    <row r="35" spans="1:7" ht="13.5">
      <c r="A35">
        <v>2.65</v>
      </c>
      <c r="B35">
        <f t="shared" si="0"/>
        <v>13.4</v>
      </c>
      <c r="C35">
        <f t="shared" si="2"/>
        <v>35.51</v>
      </c>
      <c r="D35">
        <f t="shared" si="1"/>
        <v>-0.7499999999999956</v>
      </c>
      <c r="E35">
        <v>2</v>
      </c>
      <c r="F35">
        <f t="shared" si="3"/>
        <v>26.8</v>
      </c>
      <c r="G35">
        <f t="shared" si="4"/>
        <v>8.709999999999997</v>
      </c>
    </row>
    <row r="36" spans="1:7" ht="13.5">
      <c r="A36">
        <v>2.7</v>
      </c>
      <c r="B36">
        <f t="shared" si="0"/>
        <v>13.2</v>
      </c>
      <c r="C36">
        <f t="shared" si="2"/>
        <v>35.64</v>
      </c>
      <c r="D36">
        <f t="shared" si="1"/>
        <v>-0.6500000000000093</v>
      </c>
      <c r="E36">
        <v>2</v>
      </c>
      <c r="F36">
        <f t="shared" si="3"/>
        <v>26.4</v>
      </c>
      <c r="G36">
        <f t="shared" si="4"/>
        <v>9.240000000000002</v>
      </c>
    </row>
    <row r="37" spans="1:7" ht="13.5">
      <c r="A37">
        <v>2.75</v>
      </c>
      <c r="B37">
        <f t="shared" si="0"/>
        <v>13</v>
      </c>
      <c r="C37">
        <f t="shared" si="2"/>
        <v>35.75</v>
      </c>
      <c r="D37">
        <f t="shared" si="1"/>
        <v>-0.5499999999999992</v>
      </c>
      <c r="E37">
        <v>2</v>
      </c>
      <c r="F37">
        <f t="shared" si="3"/>
        <v>26</v>
      </c>
      <c r="G37">
        <f t="shared" si="4"/>
        <v>9.75</v>
      </c>
    </row>
    <row r="38" spans="1:7" ht="13.5">
      <c r="A38">
        <v>2.8</v>
      </c>
      <c r="B38">
        <f t="shared" si="0"/>
        <v>12.8</v>
      </c>
      <c r="C38">
        <f t="shared" si="2"/>
        <v>35.839999999999996</v>
      </c>
      <c r="D38">
        <f t="shared" si="1"/>
        <v>-0.44999999999998314</v>
      </c>
      <c r="E38">
        <v>2</v>
      </c>
      <c r="F38">
        <f t="shared" si="3"/>
        <v>25.6</v>
      </c>
      <c r="G38">
        <f t="shared" si="4"/>
        <v>10.239999999999995</v>
      </c>
    </row>
    <row r="39" spans="1:7" ht="13.5">
      <c r="A39">
        <v>2.85</v>
      </c>
      <c r="B39">
        <f t="shared" si="0"/>
        <v>12.6</v>
      </c>
      <c r="C39">
        <f t="shared" si="2"/>
        <v>35.91</v>
      </c>
      <c r="D39">
        <f t="shared" si="1"/>
        <v>-0.34999999999999953</v>
      </c>
      <c r="E39">
        <v>2</v>
      </c>
      <c r="F39">
        <f t="shared" si="3"/>
        <v>25.2</v>
      </c>
      <c r="G39">
        <f t="shared" si="4"/>
        <v>10.709999999999997</v>
      </c>
    </row>
    <row r="40" spans="1:7" ht="13.5">
      <c r="A40">
        <v>2.9</v>
      </c>
      <c r="B40">
        <f t="shared" si="0"/>
        <v>12.4</v>
      </c>
      <c r="C40">
        <f t="shared" si="2"/>
        <v>35.96</v>
      </c>
      <c r="D40">
        <f t="shared" si="1"/>
        <v>-0.2500000000000222</v>
      </c>
      <c r="E40">
        <v>2</v>
      </c>
      <c r="F40">
        <f t="shared" si="3"/>
        <v>24.8</v>
      </c>
      <c r="G40">
        <f t="shared" si="4"/>
        <v>11.16</v>
      </c>
    </row>
    <row r="41" spans="1:7" ht="13.5">
      <c r="A41">
        <v>2.95</v>
      </c>
      <c r="B41">
        <f t="shared" si="0"/>
        <v>12.2</v>
      </c>
      <c r="C41">
        <f t="shared" si="2"/>
        <v>35.99</v>
      </c>
      <c r="D41">
        <f t="shared" si="1"/>
        <v>-0.15000000000000488</v>
      </c>
      <c r="E41">
        <v>2</v>
      </c>
      <c r="F41">
        <f t="shared" si="3"/>
        <v>24.4</v>
      </c>
      <c r="G41">
        <f t="shared" si="4"/>
        <v>11.590000000000003</v>
      </c>
    </row>
    <row r="42" spans="1:7" ht="13.5">
      <c r="A42">
        <v>3</v>
      </c>
      <c r="B42">
        <f t="shared" si="0"/>
        <v>12</v>
      </c>
      <c r="C42">
        <f t="shared" si="2"/>
        <v>36</v>
      </c>
      <c r="D42">
        <f>(C41-C42)/(B41-B42)</f>
        <v>-0.04999999999999023</v>
      </c>
      <c r="E42">
        <v>2</v>
      </c>
      <c r="F42">
        <f t="shared" si="3"/>
        <v>24</v>
      </c>
      <c r="G42">
        <f t="shared" si="4"/>
        <v>12</v>
      </c>
    </row>
    <row r="43" spans="1:7" ht="13.5">
      <c r="A43">
        <v>3.05</v>
      </c>
      <c r="B43">
        <f t="shared" si="0"/>
        <v>11.8</v>
      </c>
      <c r="C43">
        <f aca="true" t="shared" si="5" ref="C43:C82">A43*B43</f>
        <v>35.99</v>
      </c>
      <c r="D43">
        <f aca="true" t="shared" si="6" ref="D43:D82">(C42-C43)/(B42-B43)</f>
        <v>0.04999999999999023</v>
      </c>
      <c r="E43">
        <v>2</v>
      </c>
      <c r="F43">
        <f aca="true" t="shared" si="7" ref="F43:F82">B43*2</f>
        <v>23.6</v>
      </c>
      <c r="G43">
        <f aca="true" t="shared" si="8" ref="G43:G82">C43-F43</f>
        <v>12.39</v>
      </c>
    </row>
    <row r="44" spans="1:7" ht="13.5">
      <c r="A44">
        <v>3.1</v>
      </c>
      <c r="B44">
        <f t="shared" si="0"/>
        <v>11.6</v>
      </c>
      <c r="C44">
        <f t="shared" si="5"/>
        <v>35.96</v>
      </c>
      <c r="D44">
        <f t="shared" si="6"/>
        <v>0.15000000000000488</v>
      </c>
      <c r="E44">
        <v>2</v>
      </c>
      <c r="F44">
        <f t="shared" si="7"/>
        <v>23.2</v>
      </c>
      <c r="G44">
        <f t="shared" si="8"/>
        <v>12.760000000000002</v>
      </c>
    </row>
    <row r="45" spans="1:7" ht="13.5">
      <c r="A45">
        <v>3.15</v>
      </c>
      <c r="B45">
        <f t="shared" si="0"/>
        <v>11.4</v>
      </c>
      <c r="C45">
        <f t="shared" si="5"/>
        <v>35.91</v>
      </c>
      <c r="D45">
        <f t="shared" si="6"/>
        <v>0.2500000000000222</v>
      </c>
      <c r="E45">
        <v>2</v>
      </c>
      <c r="F45">
        <f t="shared" si="7"/>
        <v>22.8</v>
      </c>
      <c r="G45">
        <f t="shared" si="8"/>
        <v>13.109999999999996</v>
      </c>
    </row>
    <row r="46" spans="1:7" ht="13.5">
      <c r="A46">
        <v>3.2</v>
      </c>
      <c r="B46">
        <f t="shared" si="0"/>
        <v>11.2</v>
      </c>
      <c r="C46">
        <f t="shared" si="5"/>
        <v>35.839999999999996</v>
      </c>
      <c r="D46">
        <f t="shared" si="6"/>
        <v>0.34999999999999953</v>
      </c>
      <c r="E46">
        <v>2</v>
      </c>
      <c r="F46">
        <f t="shared" si="7"/>
        <v>22.4</v>
      </c>
      <c r="G46">
        <f t="shared" si="8"/>
        <v>13.439999999999998</v>
      </c>
    </row>
    <row r="47" spans="1:7" ht="13.5">
      <c r="A47">
        <v>3.25</v>
      </c>
      <c r="B47">
        <f t="shared" si="0"/>
        <v>11</v>
      </c>
      <c r="C47">
        <f t="shared" si="5"/>
        <v>35.75</v>
      </c>
      <c r="D47">
        <f t="shared" si="6"/>
        <v>0.44999999999998314</v>
      </c>
      <c r="E47">
        <v>2</v>
      </c>
      <c r="F47">
        <f t="shared" si="7"/>
        <v>22</v>
      </c>
      <c r="G47">
        <f t="shared" si="8"/>
        <v>13.75</v>
      </c>
    </row>
    <row r="48" spans="1:7" ht="13.5">
      <c r="A48">
        <v>3.3</v>
      </c>
      <c r="B48">
        <f t="shared" si="0"/>
        <v>10.8</v>
      </c>
      <c r="C48">
        <f t="shared" si="5"/>
        <v>35.64</v>
      </c>
      <c r="D48">
        <f t="shared" si="6"/>
        <v>0.5499999999999992</v>
      </c>
      <c r="E48">
        <v>2</v>
      </c>
      <c r="F48">
        <f t="shared" si="7"/>
        <v>21.6</v>
      </c>
      <c r="G48">
        <f t="shared" si="8"/>
        <v>14.04</v>
      </c>
    </row>
    <row r="49" spans="1:7" ht="13.5">
      <c r="A49">
        <v>3.35</v>
      </c>
      <c r="B49">
        <f t="shared" si="0"/>
        <v>10.6</v>
      </c>
      <c r="C49">
        <f t="shared" si="5"/>
        <v>35.51</v>
      </c>
      <c r="D49">
        <f t="shared" si="6"/>
        <v>0.6500000000000093</v>
      </c>
      <c r="E49">
        <v>2</v>
      </c>
      <c r="F49">
        <f t="shared" si="7"/>
        <v>21.2</v>
      </c>
      <c r="G49">
        <f t="shared" si="8"/>
        <v>14.309999999999999</v>
      </c>
    </row>
    <row r="50" spans="1:7" ht="13.5">
      <c r="A50">
        <v>3.4</v>
      </c>
      <c r="B50">
        <f t="shared" si="0"/>
        <v>10.4</v>
      </c>
      <c r="C50">
        <f t="shared" si="5"/>
        <v>35.36</v>
      </c>
      <c r="D50">
        <f t="shared" si="6"/>
        <v>0.7499999999999956</v>
      </c>
      <c r="E50">
        <v>2</v>
      </c>
      <c r="F50">
        <f t="shared" si="7"/>
        <v>20.8</v>
      </c>
      <c r="G50">
        <f t="shared" si="8"/>
        <v>14.559999999999999</v>
      </c>
    </row>
    <row r="51" spans="1:7" ht="13.5">
      <c r="A51">
        <v>3.45</v>
      </c>
      <c r="B51">
        <f t="shared" si="0"/>
        <v>10.2</v>
      </c>
      <c r="C51">
        <f t="shared" si="5"/>
        <v>35.19</v>
      </c>
      <c r="D51">
        <f t="shared" si="6"/>
        <v>0.850000000000004</v>
      </c>
      <c r="E51">
        <v>2</v>
      </c>
      <c r="F51">
        <f t="shared" si="7"/>
        <v>20.4</v>
      </c>
      <c r="G51">
        <f t="shared" si="8"/>
        <v>14.79</v>
      </c>
    </row>
    <row r="52" spans="1:7" ht="13.5">
      <c r="A52">
        <v>3.5</v>
      </c>
      <c r="B52">
        <f t="shared" si="0"/>
        <v>10</v>
      </c>
      <c r="C52">
        <f t="shared" si="5"/>
        <v>35</v>
      </c>
      <c r="D52">
        <f t="shared" si="6"/>
        <v>0.949999999999992</v>
      </c>
      <c r="E52">
        <v>2</v>
      </c>
      <c r="F52">
        <f t="shared" si="7"/>
        <v>20</v>
      </c>
      <c r="G52">
        <f t="shared" si="8"/>
        <v>15</v>
      </c>
    </row>
    <row r="53" spans="1:7" ht="13.5">
      <c r="A53">
        <v>3.55</v>
      </c>
      <c r="B53">
        <f t="shared" si="0"/>
        <v>9.8</v>
      </c>
      <c r="C53">
        <f t="shared" si="5"/>
        <v>34.79</v>
      </c>
      <c r="D53">
        <f t="shared" si="6"/>
        <v>1.050000000000008</v>
      </c>
      <c r="E53">
        <v>2</v>
      </c>
      <c r="F53">
        <f t="shared" si="7"/>
        <v>19.6</v>
      </c>
      <c r="G53">
        <f t="shared" si="8"/>
        <v>15.189999999999998</v>
      </c>
    </row>
    <row r="54" spans="1:7" ht="13.5">
      <c r="A54">
        <v>3.6</v>
      </c>
      <c r="B54">
        <f t="shared" si="0"/>
        <v>9.6</v>
      </c>
      <c r="C54">
        <f t="shared" si="5"/>
        <v>34.56</v>
      </c>
      <c r="D54">
        <f t="shared" si="6"/>
        <v>1.1499999999999782</v>
      </c>
      <c r="E54">
        <v>2</v>
      </c>
      <c r="F54">
        <f t="shared" si="7"/>
        <v>19.2</v>
      </c>
      <c r="G54">
        <f t="shared" si="8"/>
        <v>15.360000000000003</v>
      </c>
    </row>
    <row r="55" spans="1:7" ht="13.5">
      <c r="A55">
        <v>3.65</v>
      </c>
      <c r="B55">
        <f t="shared" si="0"/>
        <v>9.4</v>
      </c>
      <c r="C55">
        <f t="shared" si="5"/>
        <v>34.31</v>
      </c>
      <c r="D55">
        <f t="shared" si="6"/>
        <v>1.2500000000000044</v>
      </c>
      <c r="E55">
        <v>2</v>
      </c>
      <c r="F55">
        <f t="shared" si="7"/>
        <v>18.8</v>
      </c>
      <c r="G55">
        <f t="shared" si="8"/>
        <v>15.510000000000002</v>
      </c>
    </row>
    <row r="56" spans="1:7" ht="13.5">
      <c r="A56">
        <v>3.7</v>
      </c>
      <c r="B56">
        <f t="shared" si="0"/>
        <v>9.2</v>
      </c>
      <c r="C56">
        <f t="shared" si="5"/>
        <v>34.04</v>
      </c>
      <c r="D56">
        <f t="shared" si="6"/>
        <v>1.3500000000000085</v>
      </c>
      <c r="E56">
        <v>2</v>
      </c>
      <c r="F56">
        <f t="shared" si="7"/>
        <v>18.4</v>
      </c>
      <c r="G56">
        <f t="shared" si="8"/>
        <v>15.64</v>
      </c>
    </row>
    <row r="57" spans="1:7" ht="13.5">
      <c r="A57">
        <v>3.75</v>
      </c>
      <c r="B57">
        <f t="shared" si="0"/>
        <v>9</v>
      </c>
      <c r="C57">
        <f t="shared" si="5"/>
        <v>33.75</v>
      </c>
      <c r="D57">
        <f t="shared" si="6"/>
        <v>1.4500000000000008</v>
      </c>
      <c r="E57">
        <v>2</v>
      </c>
      <c r="F57">
        <f t="shared" si="7"/>
        <v>18</v>
      </c>
      <c r="G57">
        <f t="shared" si="8"/>
        <v>15.75</v>
      </c>
    </row>
    <row r="58" spans="1:7" ht="13.5">
      <c r="A58">
        <v>3.8</v>
      </c>
      <c r="B58">
        <f t="shared" si="0"/>
        <v>8.8</v>
      </c>
      <c r="C58">
        <f t="shared" si="5"/>
        <v>33.44</v>
      </c>
      <c r="D58">
        <f t="shared" si="6"/>
        <v>1.550000000000017</v>
      </c>
      <c r="E58">
        <v>2</v>
      </c>
      <c r="F58">
        <f t="shared" si="7"/>
        <v>17.6</v>
      </c>
      <c r="G58">
        <f t="shared" si="8"/>
        <v>15.839999999999996</v>
      </c>
    </row>
    <row r="59" spans="1:7" ht="13.5">
      <c r="A59">
        <v>3.85</v>
      </c>
      <c r="B59">
        <f t="shared" si="0"/>
        <v>8.6</v>
      </c>
      <c r="C59">
        <f t="shared" si="5"/>
        <v>33.11</v>
      </c>
      <c r="D59">
        <f t="shared" si="6"/>
        <v>1.6499999999999826</v>
      </c>
      <c r="E59">
        <v>2</v>
      </c>
      <c r="F59">
        <f t="shared" si="7"/>
        <v>17.2</v>
      </c>
      <c r="G59">
        <f t="shared" si="8"/>
        <v>15.91</v>
      </c>
    </row>
    <row r="60" spans="1:7" ht="13.5">
      <c r="A60">
        <v>3.9</v>
      </c>
      <c r="B60">
        <f t="shared" si="0"/>
        <v>8.4</v>
      </c>
      <c r="C60">
        <f t="shared" si="5"/>
        <v>32.76</v>
      </c>
      <c r="D60">
        <f t="shared" si="6"/>
        <v>1.7500000000000133</v>
      </c>
      <c r="E60">
        <v>2</v>
      </c>
      <c r="F60">
        <f t="shared" si="7"/>
        <v>16.8</v>
      </c>
      <c r="G60">
        <f t="shared" si="8"/>
        <v>15.959999999999997</v>
      </c>
    </row>
    <row r="61" spans="1:7" ht="13.5">
      <c r="A61">
        <v>3.95</v>
      </c>
      <c r="B61">
        <f t="shared" si="0"/>
        <v>8.2</v>
      </c>
      <c r="C61">
        <f t="shared" si="5"/>
        <v>32.39</v>
      </c>
      <c r="D61">
        <f t="shared" si="6"/>
        <v>1.8499999999999774</v>
      </c>
      <c r="E61">
        <v>2</v>
      </c>
      <c r="F61">
        <f t="shared" si="7"/>
        <v>16.4</v>
      </c>
      <c r="G61">
        <f t="shared" si="8"/>
        <v>15.990000000000002</v>
      </c>
    </row>
    <row r="62" spans="1:7" ht="13.5">
      <c r="A62">
        <v>4</v>
      </c>
      <c r="B62">
        <f t="shared" si="0"/>
        <v>8</v>
      </c>
      <c r="C62">
        <f t="shared" si="5"/>
        <v>32</v>
      </c>
      <c r="D62">
        <f t="shared" si="6"/>
        <v>1.9500000000000097</v>
      </c>
      <c r="E62">
        <v>2</v>
      </c>
      <c r="F62">
        <f t="shared" si="7"/>
        <v>16</v>
      </c>
      <c r="G62">
        <f t="shared" si="8"/>
        <v>16</v>
      </c>
    </row>
    <row r="63" spans="1:7" ht="13.5">
      <c r="A63">
        <v>4.05</v>
      </c>
      <c r="B63">
        <f t="shared" si="0"/>
        <v>7.800000000000001</v>
      </c>
      <c r="C63">
        <f t="shared" si="5"/>
        <v>31.59</v>
      </c>
      <c r="D63">
        <f t="shared" si="6"/>
        <v>2.050000000000008</v>
      </c>
      <c r="E63">
        <v>2</v>
      </c>
      <c r="F63">
        <f t="shared" si="7"/>
        <v>15.600000000000001</v>
      </c>
      <c r="G63">
        <f t="shared" si="8"/>
        <v>15.989999999999998</v>
      </c>
    </row>
    <row r="64" spans="1:7" ht="13.5">
      <c r="A64">
        <v>4.1</v>
      </c>
      <c r="B64">
        <f t="shared" si="0"/>
        <v>7.600000000000001</v>
      </c>
      <c r="C64">
        <f t="shared" si="5"/>
        <v>31.160000000000004</v>
      </c>
      <c r="D64">
        <f t="shared" si="6"/>
        <v>2.1499999999999884</v>
      </c>
      <c r="E64">
        <v>2</v>
      </c>
      <c r="F64">
        <f t="shared" si="7"/>
        <v>15.200000000000003</v>
      </c>
      <c r="G64">
        <f t="shared" si="8"/>
        <v>15.96</v>
      </c>
    </row>
    <row r="65" spans="1:7" ht="13.5">
      <c r="A65">
        <v>4.15</v>
      </c>
      <c r="B65">
        <f t="shared" si="0"/>
        <v>7.399999999999999</v>
      </c>
      <c r="C65">
        <f t="shared" si="5"/>
        <v>30.709999999999997</v>
      </c>
      <c r="D65">
        <f t="shared" si="6"/>
        <v>2.25</v>
      </c>
      <c r="E65">
        <v>2</v>
      </c>
      <c r="F65">
        <f t="shared" si="7"/>
        <v>14.799999999999997</v>
      </c>
      <c r="G65">
        <f t="shared" si="8"/>
        <v>15.91</v>
      </c>
    </row>
    <row r="66" spans="1:7" ht="13.5">
      <c r="A66">
        <v>4.2</v>
      </c>
      <c r="B66">
        <f t="shared" si="0"/>
        <v>7.199999999999999</v>
      </c>
      <c r="C66">
        <f t="shared" si="5"/>
        <v>30.24</v>
      </c>
      <c r="D66">
        <f t="shared" si="6"/>
        <v>2.3500000000000028</v>
      </c>
      <c r="E66">
        <v>2</v>
      </c>
      <c r="F66">
        <f t="shared" si="7"/>
        <v>14.399999999999999</v>
      </c>
      <c r="G66">
        <f t="shared" si="8"/>
        <v>15.84</v>
      </c>
    </row>
    <row r="67" spans="1:7" ht="13.5">
      <c r="A67">
        <v>4.25</v>
      </c>
      <c r="B67">
        <f aca="true" t="shared" si="9" ref="B67:B82">-4*A67+24</f>
        <v>7</v>
      </c>
      <c r="C67">
        <f t="shared" si="5"/>
        <v>29.75</v>
      </c>
      <c r="D67">
        <f t="shared" si="6"/>
        <v>2.450000000000001</v>
      </c>
      <c r="E67">
        <v>2</v>
      </c>
      <c r="F67">
        <f t="shared" si="7"/>
        <v>14</v>
      </c>
      <c r="G67">
        <f t="shared" si="8"/>
        <v>15.75</v>
      </c>
    </row>
    <row r="68" spans="1:7" ht="13.5">
      <c r="A68">
        <v>4.3</v>
      </c>
      <c r="B68">
        <f t="shared" si="9"/>
        <v>6.800000000000001</v>
      </c>
      <c r="C68">
        <f t="shared" si="5"/>
        <v>29.240000000000002</v>
      </c>
      <c r="D68">
        <f t="shared" si="6"/>
        <v>2.549999999999999</v>
      </c>
      <c r="E68">
        <v>2</v>
      </c>
      <c r="F68">
        <f t="shared" si="7"/>
        <v>13.600000000000001</v>
      </c>
      <c r="G68">
        <f t="shared" si="8"/>
        <v>15.64</v>
      </c>
    </row>
    <row r="69" spans="1:7" ht="13.5">
      <c r="A69">
        <v>4.35</v>
      </c>
      <c r="B69">
        <f t="shared" si="9"/>
        <v>6.600000000000001</v>
      </c>
      <c r="C69">
        <f t="shared" si="5"/>
        <v>28.710000000000004</v>
      </c>
      <c r="D69">
        <f t="shared" si="6"/>
        <v>2.6499999999999972</v>
      </c>
      <c r="E69">
        <v>2</v>
      </c>
      <c r="F69">
        <f t="shared" si="7"/>
        <v>13.200000000000003</v>
      </c>
      <c r="G69">
        <f t="shared" si="8"/>
        <v>15.510000000000002</v>
      </c>
    </row>
    <row r="70" spans="1:7" ht="13.5">
      <c r="A70">
        <v>4.39999999999999</v>
      </c>
      <c r="B70">
        <f t="shared" si="9"/>
        <v>6.400000000000041</v>
      </c>
      <c r="C70">
        <f t="shared" si="5"/>
        <v>28.160000000000114</v>
      </c>
      <c r="D70">
        <f t="shared" si="6"/>
        <v>2.75</v>
      </c>
      <c r="E70">
        <v>2</v>
      </c>
      <c r="F70">
        <f t="shared" si="7"/>
        <v>12.800000000000082</v>
      </c>
      <c r="G70">
        <f t="shared" si="8"/>
        <v>15.360000000000031</v>
      </c>
    </row>
    <row r="71" spans="1:7" ht="13.5">
      <c r="A71">
        <v>4.44999999999999</v>
      </c>
      <c r="B71">
        <f t="shared" si="9"/>
        <v>6.200000000000038</v>
      </c>
      <c r="C71">
        <f t="shared" si="5"/>
        <v>27.59000000000011</v>
      </c>
      <c r="D71">
        <f t="shared" si="6"/>
        <v>2.8499999999999788</v>
      </c>
      <c r="E71">
        <v>2</v>
      </c>
      <c r="F71">
        <f t="shared" si="7"/>
        <v>12.400000000000077</v>
      </c>
      <c r="G71">
        <f t="shared" si="8"/>
        <v>15.190000000000033</v>
      </c>
    </row>
    <row r="72" spans="1:7" ht="13.5">
      <c r="A72">
        <v>4.49999999999999</v>
      </c>
      <c r="B72">
        <f t="shared" si="9"/>
        <v>6.000000000000039</v>
      </c>
      <c r="C72">
        <f t="shared" si="5"/>
        <v>27.000000000000117</v>
      </c>
      <c r="D72">
        <f t="shared" si="6"/>
        <v>2.9499999999999744</v>
      </c>
      <c r="E72">
        <v>2</v>
      </c>
      <c r="F72">
        <f t="shared" si="7"/>
        <v>12.000000000000078</v>
      </c>
      <c r="G72">
        <f t="shared" si="8"/>
        <v>15.000000000000039</v>
      </c>
    </row>
    <row r="73" spans="1:7" ht="13.5">
      <c r="A73">
        <v>4.54999999999999</v>
      </c>
      <c r="B73">
        <f t="shared" si="9"/>
        <v>5.80000000000004</v>
      </c>
      <c r="C73">
        <f t="shared" si="5"/>
        <v>26.390000000000125</v>
      </c>
      <c r="D73">
        <f t="shared" si="6"/>
        <v>3.0499999999999723</v>
      </c>
      <c r="E73">
        <v>2</v>
      </c>
      <c r="F73">
        <f t="shared" si="7"/>
        <v>11.60000000000008</v>
      </c>
      <c r="G73">
        <f t="shared" si="8"/>
        <v>14.790000000000045</v>
      </c>
    </row>
    <row r="74" spans="1:7" ht="13.5">
      <c r="A74">
        <v>4.59999999999999</v>
      </c>
      <c r="B74">
        <f t="shared" si="9"/>
        <v>5.6000000000000405</v>
      </c>
      <c r="C74">
        <f t="shared" si="5"/>
        <v>25.76000000000013</v>
      </c>
      <c r="D74">
        <f t="shared" si="6"/>
        <v>3.1499999999999884</v>
      </c>
      <c r="E74">
        <v>2</v>
      </c>
      <c r="F74">
        <f t="shared" si="7"/>
        <v>11.200000000000081</v>
      </c>
      <c r="G74">
        <f t="shared" si="8"/>
        <v>14.560000000000048</v>
      </c>
    </row>
    <row r="75" spans="1:7" ht="13.5">
      <c r="A75">
        <v>4.64999999999999</v>
      </c>
      <c r="B75">
        <f t="shared" si="9"/>
        <v>5.400000000000041</v>
      </c>
      <c r="C75">
        <f t="shared" si="5"/>
        <v>25.110000000000134</v>
      </c>
      <c r="D75">
        <f t="shared" si="6"/>
        <v>3.2499999999999867</v>
      </c>
      <c r="E75">
        <v>2</v>
      </c>
      <c r="F75">
        <f t="shared" si="7"/>
        <v>10.800000000000082</v>
      </c>
      <c r="G75">
        <f t="shared" si="8"/>
        <v>14.310000000000052</v>
      </c>
    </row>
    <row r="76" spans="1:7" ht="13.5">
      <c r="A76">
        <v>4.69999999999999</v>
      </c>
      <c r="B76">
        <f t="shared" si="9"/>
        <v>5.200000000000038</v>
      </c>
      <c r="C76">
        <f t="shared" si="5"/>
        <v>24.44000000000013</v>
      </c>
      <c r="D76">
        <f t="shared" si="6"/>
        <v>3.3499999999999788</v>
      </c>
      <c r="E76">
        <v>2</v>
      </c>
      <c r="F76">
        <f t="shared" si="7"/>
        <v>10.400000000000077</v>
      </c>
      <c r="G76">
        <f t="shared" si="8"/>
        <v>14.040000000000052</v>
      </c>
    </row>
    <row r="77" spans="1:7" ht="13.5">
      <c r="A77">
        <v>4.74999999999999</v>
      </c>
      <c r="B77">
        <f t="shared" si="9"/>
        <v>5.000000000000039</v>
      </c>
      <c r="C77">
        <f t="shared" si="5"/>
        <v>23.750000000000135</v>
      </c>
      <c r="D77">
        <f t="shared" si="6"/>
        <v>3.4499999999999833</v>
      </c>
      <c r="E77">
        <v>2</v>
      </c>
      <c r="F77">
        <f t="shared" si="7"/>
        <v>10.000000000000078</v>
      </c>
      <c r="G77">
        <f t="shared" si="8"/>
        <v>13.750000000000057</v>
      </c>
    </row>
    <row r="78" spans="1:7" ht="13.5">
      <c r="A78">
        <v>4.79999999999999</v>
      </c>
      <c r="B78">
        <f t="shared" si="9"/>
        <v>4.80000000000004</v>
      </c>
      <c r="C78">
        <f t="shared" si="5"/>
        <v>23.040000000000145</v>
      </c>
      <c r="D78">
        <f t="shared" si="6"/>
        <v>3.5499999999999634</v>
      </c>
      <c r="E78">
        <v>2</v>
      </c>
      <c r="F78">
        <f t="shared" si="7"/>
        <v>9.60000000000008</v>
      </c>
      <c r="G78">
        <f t="shared" si="8"/>
        <v>13.440000000000065</v>
      </c>
    </row>
    <row r="79" spans="1:7" ht="13.5">
      <c r="A79">
        <v>4.84999999999999</v>
      </c>
      <c r="B79">
        <f t="shared" si="9"/>
        <v>4.6000000000000405</v>
      </c>
      <c r="C79">
        <f t="shared" si="5"/>
        <v>22.31000000000015</v>
      </c>
      <c r="D79">
        <f t="shared" si="6"/>
        <v>3.6499999999999795</v>
      </c>
      <c r="E79">
        <v>2</v>
      </c>
      <c r="F79">
        <f t="shared" si="7"/>
        <v>9.200000000000081</v>
      </c>
      <c r="G79">
        <f t="shared" si="8"/>
        <v>13.11000000000007</v>
      </c>
    </row>
    <row r="80" spans="1:7" ht="13.5">
      <c r="A80">
        <v>4.89999999999999</v>
      </c>
      <c r="B80">
        <f t="shared" si="9"/>
        <v>4.400000000000041</v>
      </c>
      <c r="C80">
        <f t="shared" si="5"/>
        <v>21.560000000000155</v>
      </c>
      <c r="D80">
        <f t="shared" si="6"/>
        <v>3.7499999999999956</v>
      </c>
      <c r="E80">
        <v>2</v>
      </c>
      <c r="F80">
        <f t="shared" si="7"/>
        <v>8.800000000000082</v>
      </c>
      <c r="G80">
        <f t="shared" si="8"/>
        <v>12.760000000000073</v>
      </c>
    </row>
    <row r="81" spans="1:7" ht="13.5">
      <c r="A81">
        <v>4.94999999999999</v>
      </c>
      <c r="B81">
        <f t="shared" si="9"/>
        <v>4.200000000000038</v>
      </c>
      <c r="C81">
        <f t="shared" si="5"/>
        <v>20.79000000000015</v>
      </c>
      <c r="D81">
        <f t="shared" si="6"/>
        <v>3.8499999999999788</v>
      </c>
      <c r="E81">
        <v>2</v>
      </c>
      <c r="F81">
        <f t="shared" si="7"/>
        <v>8.400000000000077</v>
      </c>
      <c r="G81">
        <f t="shared" si="8"/>
        <v>12.390000000000072</v>
      </c>
    </row>
    <row r="82" spans="1:7" ht="13.5">
      <c r="A82">
        <v>4.99999999999999</v>
      </c>
      <c r="B82">
        <f t="shared" si="9"/>
        <v>4.000000000000039</v>
      </c>
      <c r="C82">
        <f t="shared" si="5"/>
        <v>20.000000000000156</v>
      </c>
      <c r="D82">
        <f t="shared" si="6"/>
        <v>3.9499999999999744</v>
      </c>
      <c r="E82">
        <v>2</v>
      </c>
      <c r="F82">
        <f t="shared" si="7"/>
        <v>8.000000000000078</v>
      </c>
      <c r="G82">
        <f t="shared" si="8"/>
        <v>12.000000000000078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31"/>
  <sheetViews>
    <sheetView workbookViewId="0" topLeftCell="A1">
      <selection activeCell="E33" sqref="E33"/>
    </sheetView>
  </sheetViews>
  <sheetFormatPr defaultColWidth="9.00390625" defaultRowHeight="13.5"/>
  <cols>
    <col min="1" max="1" width="13.00390625" style="0" customWidth="1"/>
    <col min="2" max="2" width="18.875" style="0" bestFit="1" customWidth="1"/>
    <col min="3" max="3" width="20.875" style="0" customWidth="1"/>
    <col min="4" max="4" width="28.875" style="0" customWidth="1"/>
  </cols>
  <sheetData>
    <row r="4" spans="1:5" ht="54">
      <c r="A4" s="2" t="s">
        <v>12</v>
      </c>
      <c r="B4" s="2" t="s">
        <v>13</v>
      </c>
      <c r="C4" s="2" t="s">
        <v>14</v>
      </c>
      <c r="D4" s="5" t="s">
        <v>15</v>
      </c>
      <c r="E4" s="7" t="s">
        <v>29</v>
      </c>
    </row>
    <row r="5" spans="1:5" ht="13.5">
      <c r="A5" s="2" t="s">
        <v>16</v>
      </c>
      <c r="B5" s="4">
        <v>1019371782144</v>
      </c>
      <c r="C5" s="4">
        <v>728339967891</v>
      </c>
      <c r="D5" s="6">
        <v>35493</v>
      </c>
      <c r="E5" s="8">
        <f aca="true" t="shared" si="0" ref="E5:E16">B5/C5</f>
        <v>1.3995823751039218</v>
      </c>
    </row>
    <row r="6" spans="1:5" ht="13.5">
      <c r="A6" s="2" t="s">
        <v>17</v>
      </c>
      <c r="B6" s="4">
        <v>2322817875968</v>
      </c>
      <c r="C6" s="4">
        <v>1708433700992</v>
      </c>
      <c r="D6" s="6">
        <v>9054</v>
      </c>
      <c r="E6" s="8">
        <f t="shared" si="0"/>
        <v>1.3596183888313949</v>
      </c>
    </row>
    <row r="7" spans="1:5" ht="13.5">
      <c r="A7" s="2" t="s">
        <v>18</v>
      </c>
      <c r="B7" s="4">
        <v>1419660099584</v>
      </c>
      <c r="C7" s="4">
        <v>1140444868651</v>
      </c>
      <c r="D7" s="6">
        <v>35030</v>
      </c>
      <c r="E7" s="8">
        <f t="shared" si="0"/>
        <v>1.2448300997340414</v>
      </c>
    </row>
    <row r="8" spans="1:5" ht="13.5">
      <c r="A8" s="2" t="s">
        <v>19</v>
      </c>
      <c r="B8" s="4">
        <v>20940700254208</v>
      </c>
      <c r="C8" s="4">
        <v>10048026349071</v>
      </c>
      <c r="D8" s="6">
        <v>7660</v>
      </c>
      <c r="E8" s="8">
        <f t="shared" si="0"/>
        <v>2.084061041116208</v>
      </c>
    </row>
    <row r="9" spans="1:5" ht="13.5">
      <c r="A9" s="2" t="s">
        <v>20</v>
      </c>
      <c r="B9" s="4">
        <v>1778108203008</v>
      </c>
      <c r="C9" s="4">
        <v>2039170616592</v>
      </c>
      <c r="D9" s="6">
        <v>33408</v>
      </c>
      <c r="E9" s="8">
        <f t="shared" si="0"/>
        <v>0.8719761792074538</v>
      </c>
    </row>
    <row r="10" spans="1:5" ht="13.5">
      <c r="A10" s="2" t="s">
        <v>21</v>
      </c>
      <c r="B10" s="4">
        <v>2316915703808</v>
      </c>
      <c r="C10" s="4">
        <v>2616044456798</v>
      </c>
      <c r="D10" s="6">
        <v>31744</v>
      </c>
      <c r="E10" s="8">
        <f t="shared" si="0"/>
        <v>0.8856560895925564</v>
      </c>
    </row>
    <row r="11" spans="1:5" ht="13.5">
      <c r="A11" s="2" t="s">
        <v>22</v>
      </c>
      <c r="B11" s="4">
        <v>41006359642112</v>
      </c>
      <c r="C11" s="4">
        <v>4247361277452</v>
      </c>
      <c r="D11" s="6">
        <v>3827</v>
      </c>
      <c r="E11" s="8">
        <f t="shared" si="0"/>
        <v>9.654549486949175</v>
      </c>
    </row>
    <row r="12" spans="1:5" ht="13.5">
      <c r="A12" s="2" t="s">
        <v>23</v>
      </c>
      <c r="B12" s="4">
        <v>1470449319936</v>
      </c>
      <c r="C12" s="4">
        <v>1795437300622</v>
      </c>
      <c r="D12" s="6">
        <v>30654</v>
      </c>
      <c r="E12" s="8">
        <f t="shared" si="0"/>
        <v>0.8189922975458885</v>
      </c>
    </row>
    <row r="13" spans="1:5" ht="13.5">
      <c r="A13" s="2" t="s">
        <v>24</v>
      </c>
      <c r="B13" s="4">
        <v>504757508636672</v>
      </c>
      <c r="C13" s="4">
        <v>4131195483130</v>
      </c>
      <c r="D13" s="6">
        <v>32385</v>
      </c>
      <c r="E13" s="8">
        <f t="shared" si="0"/>
        <v>122.18194725906373</v>
      </c>
    </row>
    <row r="14" spans="1:5" ht="13.5">
      <c r="A14" s="2" t="s">
        <v>25</v>
      </c>
      <c r="B14" s="4">
        <v>524165054464</v>
      </c>
      <c r="C14" s="4">
        <v>592957528639</v>
      </c>
      <c r="D14" s="6">
        <v>36219</v>
      </c>
      <c r="E14" s="8">
        <f t="shared" si="0"/>
        <v>0.8839841458242421</v>
      </c>
    </row>
    <row r="15" spans="1:5" ht="13.5">
      <c r="A15" s="2" t="s">
        <v>26</v>
      </c>
      <c r="B15" s="4">
        <v>26781100802048</v>
      </c>
      <c r="C15" s="4">
        <v>1704756200176</v>
      </c>
      <c r="D15" s="6">
        <v>11974</v>
      </c>
      <c r="E15" s="8">
        <f t="shared" si="0"/>
        <v>15.70963683797314</v>
      </c>
    </row>
    <row r="16" spans="1:5" ht="13.5">
      <c r="A16" s="2" t="s">
        <v>27</v>
      </c>
      <c r="B16" s="4">
        <v>1272639389696</v>
      </c>
      <c r="C16" s="4">
        <v>2111580847511</v>
      </c>
      <c r="D16" s="6">
        <v>34983</v>
      </c>
      <c r="E16" s="8">
        <f t="shared" si="0"/>
        <v>0.6026950808898026</v>
      </c>
    </row>
    <row r="17" spans="1:5" ht="13.5">
      <c r="A17" s="2" t="s">
        <v>28</v>
      </c>
      <c r="B17" s="4">
        <v>13201819303936</v>
      </c>
      <c r="C17" s="4">
        <v>13201819303936</v>
      </c>
      <c r="D17" s="6">
        <v>44155</v>
      </c>
      <c r="E17" s="8">
        <f>B17/C17</f>
        <v>1</v>
      </c>
    </row>
    <row r="19" spans="1:4" ht="13.5">
      <c r="A19" t="str">
        <f>A5</f>
        <v>オーストラリア</v>
      </c>
      <c r="B19">
        <f>B5/1000000000000</f>
        <v>1.019371782144</v>
      </c>
      <c r="C19">
        <f>C5/1000000000000</f>
        <v>0.728339967891</v>
      </c>
      <c r="D19" s="3">
        <f>D5</f>
        <v>35493</v>
      </c>
    </row>
    <row r="20" spans="1:4" ht="13.5">
      <c r="A20" t="str">
        <f aca="true" t="shared" si="1" ref="A20:A36">A6</f>
        <v>ブラジル</v>
      </c>
      <c r="B20">
        <f aca="true" t="shared" si="2" ref="B20:D31">B6/1000000000000</f>
        <v>2.322817875968</v>
      </c>
      <c r="C20">
        <f t="shared" si="2"/>
        <v>1.708433700992</v>
      </c>
      <c r="D20" s="3">
        <f aca="true" t="shared" si="3" ref="D20:D31">D6</f>
        <v>9054</v>
      </c>
    </row>
    <row r="21" spans="1:4" ht="13.5">
      <c r="A21" t="str">
        <f t="shared" si="1"/>
        <v>カナダ</v>
      </c>
      <c r="B21">
        <f t="shared" si="2"/>
        <v>1.419660099584</v>
      </c>
      <c r="C21">
        <f t="shared" si="2"/>
        <v>1.140444868651</v>
      </c>
      <c r="D21" s="3">
        <f t="shared" si="3"/>
        <v>35030</v>
      </c>
    </row>
    <row r="22" spans="1:4" ht="13.5">
      <c r="A22" t="str">
        <f t="shared" si="1"/>
        <v>中国</v>
      </c>
      <c r="B22">
        <f t="shared" si="2"/>
        <v>20.940700254208</v>
      </c>
      <c r="C22">
        <f t="shared" si="2"/>
        <v>10.048026349071</v>
      </c>
      <c r="D22" s="3">
        <f t="shared" si="3"/>
        <v>7660</v>
      </c>
    </row>
    <row r="23" spans="1:4" ht="13.5">
      <c r="A23" t="str">
        <f t="shared" si="1"/>
        <v>フランス</v>
      </c>
      <c r="B23">
        <f t="shared" si="2"/>
        <v>1.778108203008</v>
      </c>
      <c r="C23">
        <f t="shared" si="2"/>
        <v>2.039170616592</v>
      </c>
      <c r="D23" s="3">
        <f t="shared" si="3"/>
        <v>33408</v>
      </c>
    </row>
    <row r="24" spans="1:4" ht="13.5">
      <c r="A24" t="str">
        <f t="shared" si="1"/>
        <v>ドイツ</v>
      </c>
      <c r="B24">
        <f t="shared" si="2"/>
        <v>2.316915703808</v>
      </c>
      <c r="C24">
        <f t="shared" si="2"/>
        <v>2.616044456798</v>
      </c>
      <c r="D24" s="3">
        <f t="shared" si="3"/>
        <v>31744</v>
      </c>
    </row>
    <row r="25" spans="1:4" ht="13.5">
      <c r="A25" t="str">
        <f t="shared" si="1"/>
        <v>インド</v>
      </c>
      <c r="B25">
        <f t="shared" si="2"/>
        <v>41.006359642112</v>
      </c>
      <c r="C25">
        <f t="shared" si="2"/>
        <v>4.247361277452</v>
      </c>
      <c r="D25" s="3">
        <f t="shared" si="3"/>
        <v>3827</v>
      </c>
    </row>
    <row r="26" spans="1:4" ht="13.5">
      <c r="A26" t="str">
        <f t="shared" si="1"/>
        <v>イタリア</v>
      </c>
      <c r="B26">
        <f t="shared" si="2"/>
        <v>1.470449319936</v>
      </c>
      <c r="C26">
        <f t="shared" si="2"/>
        <v>1.795437300622</v>
      </c>
      <c r="D26" s="3">
        <f t="shared" si="3"/>
        <v>30654</v>
      </c>
    </row>
    <row r="27" spans="1:4" ht="13.5">
      <c r="A27" t="str">
        <f t="shared" si="1"/>
        <v>日本</v>
      </c>
      <c r="B27">
        <f t="shared" si="2"/>
        <v>504.757508636672</v>
      </c>
      <c r="C27">
        <f t="shared" si="2"/>
        <v>4.13119548313</v>
      </c>
      <c r="D27" s="3">
        <f t="shared" si="3"/>
        <v>32385</v>
      </c>
    </row>
    <row r="28" spans="1:4" ht="13.5">
      <c r="A28" t="str">
        <f t="shared" si="1"/>
        <v>オランダ</v>
      </c>
      <c r="B28">
        <f t="shared" si="2"/>
        <v>0.524165054464</v>
      </c>
      <c r="C28">
        <f t="shared" si="2"/>
        <v>0.592957528639</v>
      </c>
      <c r="D28" s="3">
        <f t="shared" si="3"/>
        <v>36219</v>
      </c>
    </row>
    <row r="29" spans="1:4" ht="13.5">
      <c r="A29" t="str">
        <f t="shared" si="1"/>
        <v>ロシア</v>
      </c>
      <c r="B29">
        <f t="shared" si="2"/>
        <v>26.781100802048</v>
      </c>
      <c r="C29">
        <f t="shared" si="2"/>
        <v>1.704756200176</v>
      </c>
      <c r="D29" s="3">
        <f t="shared" si="3"/>
        <v>11974</v>
      </c>
    </row>
    <row r="30" spans="1:4" ht="13.5">
      <c r="A30" t="str">
        <f t="shared" si="1"/>
        <v>イギリス</v>
      </c>
      <c r="B30">
        <f t="shared" si="2"/>
        <v>1.272639389696</v>
      </c>
      <c r="C30">
        <f t="shared" si="2"/>
        <v>2.111580847511</v>
      </c>
      <c r="D30" s="3">
        <f t="shared" si="3"/>
        <v>34983</v>
      </c>
    </row>
    <row r="31" spans="1:4" ht="13.5">
      <c r="A31" t="str">
        <f t="shared" si="1"/>
        <v>アメリカ</v>
      </c>
      <c r="B31">
        <f t="shared" si="2"/>
        <v>13.201819303936</v>
      </c>
      <c r="C31">
        <f t="shared" si="2"/>
        <v>13.201819303936</v>
      </c>
      <c r="D31" s="3">
        <f t="shared" si="3"/>
        <v>44155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5"/>
  <sheetViews>
    <sheetView workbookViewId="0" topLeftCell="A1">
      <selection activeCell="D28" sqref="D28"/>
    </sheetView>
  </sheetViews>
  <sheetFormatPr defaultColWidth="9.00390625" defaultRowHeight="13.5"/>
  <cols>
    <col min="4" max="4" width="12.00390625" style="0" customWidth="1"/>
    <col min="5" max="5" width="9.25390625" style="0" bestFit="1" customWidth="1"/>
  </cols>
  <sheetData>
    <row r="2" spans="1:4" ht="13.5">
      <c r="A2" s="13"/>
      <c r="B2" s="14"/>
      <c r="C2" s="15"/>
      <c r="D2" s="2" t="s">
        <v>30</v>
      </c>
    </row>
    <row r="3" spans="1:4" ht="13.5" customHeight="1">
      <c r="A3" s="9" t="s">
        <v>31</v>
      </c>
      <c r="B3" s="10"/>
      <c r="C3" s="11"/>
      <c r="D3" s="4">
        <v>5157325</v>
      </c>
    </row>
    <row r="4" spans="1:5" ht="13.5" customHeight="1">
      <c r="A4" s="17"/>
      <c r="B4" s="9" t="s">
        <v>32</v>
      </c>
      <c r="C4" s="11"/>
      <c r="D4" s="4">
        <v>2933925</v>
      </c>
      <c r="E4" s="3"/>
    </row>
    <row r="5" spans="1:4" ht="13.5" customHeight="1">
      <c r="A5" s="18"/>
      <c r="B5" s="22" t="s">
        <v>33</v>
      </c>
      <c r="C5" s="11"/>
      <c r="D5" s="12">
        <f>SUM(D6:D8)</f>
        <v>1014934</v>
      </c>
    </row>
    <row r="6" spans="1:4" ht="13.5">
      <c r="A6" s="20"/>
      <c r="B6" s="24"/>
      <c r="C6" s="21" t="s">
        <v>34</v>
      </c>
      <c r="D6" s="4">
        <v>173122</v>
      </c>
    </row>
    <row r="7" spans="1:4" ht="27">
      <c r="A7" s="20"/>
      <c r="B7" s="25"/>
      <c r="C7" s="21" t="s">
        <v>35</v>
      </c>
      <c r="D7" s="4">
        <v>815565</v>
      </c>
    </row>
    <row r="8" spans="1:4" ht="27">
      <c r="A8" s="20"/>
      <c r="B8" s="26"/>
      <c r="C8" s="21" t="s">
        <v>36</v>
      </c>
      <c r="D8" s="4">
        <v>26247</v>
      </c>
    </row>
    <row r="9" spans="1:4" ht="13.5" customHeight="1">
      <c r="A9" s="18"/>
      <c r="B9" s="23" t="s">
        <v>37</v>
      </c>
      <c r="C9" s="11"/>
      <c r="D9" s="12">
        <f>SUM(D10:D12)</f>
        <v>1119366</v>
      </c>
    </row>
    <row r="10" spans="1:4" ht="27">
      <c r="A10" s="18"/>
      <c r="B10" s="17"/>
      <c r="C10" s="2" t="s">
        <v>38</v>
      </c>
      <c r="D10" s="4">
        <v>905470</v>
      </c>
    </row>
    <row r="11" spans="1:4" ht="27">
      <c r="A11" s="18"/>
      <c r="B11" s="18"/>
      <c r="C11" s="2" t="s">
        <v>39</v>
      </c>
      <c r="D11" s="4">
        <v>211871</v>
      </c>
    </row>
    <row r="12" spans="1:4" ht="27">
      <c r="A12" s="18"/>
      <c r="B12" s="16"/>
      <c r="C12" s="2" t="s">
        <v>40</v>
      </c>
      <c r="D12" s="4">
        <v>2025</v>
      </c>
    </row>
    <row r="13" spans="1:4" ht="13.5" customHeight="1">
      <c r="A13" s="18"/>
      <c r="B13" s="9" t="s">
        <v>41</v>
      </c>
      <c r="C13" s="11"/>
      <c r="D13" s="12">
        <f>D14-D15</f>
        <v>89011</v>
      </c>
    </row>
    <row r="14" spans="1:4" ht="13.5">
      <c r="A14" s="18"/>
      <c r="B14" s="17"/>
      <c r="C14" s="2" t="s">
        <v>42</v>
      </c>
      <c r="D14" s="4">
        <v>910186</v>
      </c>
    </row>
    <row r="15" spans="1:4" ht="13.5">
      <c r="A15" s="16"/>
      <c r="B15" s="16"/>
      <c r="C15" s="2" t="s">
        <v>43</v>
      </c>
      <c r="D15" s="4">
        <v>821175</v>
      </c>
    </row>
  </sheetData>
  <mergeCells count="6">
    <mergeCell ref="B13:C13"/>
    <mergeCell ref="A2:C2"/>
    <mergeCell ref="A3:C3"/>
    <mergeCell ref="B4:C4"/>
    <mergeCell ref="B5:C5"/>
    <mergeCell ref="B9:C9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0">
      <selection activeCell="H32" sqref="H32"/>
    </sheetView>
  </sheetViews>
  <sheetFormatPr defaultColWidth="9.00390625" defaultRowHeight="13.5"/>
  <sheetData>
    <row r="2" spans="1:6" ht="13.5" customHeight="1">
      <c r="A2" s="2"/>
      <c r="B2" s="5"/>
      <c r="C2" s="30" t="s">
        <v>44</v>
      </c>
      <c r="D2" s="31"/>
      <c r="E2" s="31"/>
      <c r="F2" s="32"/>
    </row>
    <row r="3" spans="1:6" ht="13.5">
      <c r="A3" s="2" t="s">
        <v>45</v>
      </c>
      <c r="B3" s="2" t="s">
        <v>46</v>
      </c>
      <c r="C3" s="16" t="s">
        <v>47</v>
      </c>
      <c r="D3" s="16" t="s">
        <v>48</v>
      </c>
      <c r="E3" s="19" t="s">
        <v>49</v>
      </c>
      <c r="F3" s="7" t="s">
        <v>57</v>
      </c>
    </row>
    <row r="4" spans="1:6" ht="13.5">
      <c r="A4" s="2" t="s">
        <v>50</v>
      </c>
      <c r="B4" s="28">
        <v>100</v>
      </c>
      <c r="C4" s="29">
        <v>32</v>
      </c>
      <c r="D4" s="29">
        <v>22</v>
      </c>
      <c r="E4" s="33">
        <v>38</v>
      </c>
      <c r="F4" s="8">
        <f>SUM(C4:E4)</f>
        <v>92</v>
      </c>
    </row>
    <row r="5" spans="1:6" ht="13.5">
      <c r="A5" s="2" t="s">
        <v>51</v>
      </c>
      <c r="B5" s="28">
        <v>100</v>
      </c>
      <c r="C5" s="29">
        <v>42</v>
      </c>
      <c r="D5" s="29">
        <v>38</v>
      </c>
      <c r="E5" s="33">
        <v>32</v>
      </c>
      <c r="F5" s="8">
        <f aca="true" t="shared" si="0" ref="F5:F10">SUM(C5:E5)</f>
        <v>112</v>
      </c>
    </row>
    <row r="6" spans="1:6" ht="13.5">
      <c r="A6" s="2" t="s">
        <v>52</v>
      </c>
      <c r="B6" s="28">
        <v>100</v>
      </c>
      <c r="C6" s="29">
        <v>35</v>
      </c>
      <c r="D6" s="29">
        <v>33</v>
      </c>
      <c r="E6" s="33">
        <v>38</v>
      </c>
      <c r="F6" s="8">
        <f t="shared" si="0"/>
        <v>106</v>
      </c>
    </row>
    <row r="7" spans="1:6" ht="13.5">
      <c r="A7" s="2" t="s">
        <v>53</v>
      </c>
      <c r="B7" s="28">
        <v>100</v>
      </c>
      <c r="C7" s="29">
        <v>44</v>
      </c>
      <c r="D7" s="29">
        <v>42</v>
      </c>
      <c r="E7" s="33">
        <v>44</v>
      </c>
      <c r="F7" s="8">
        <f t="shared" si="0"/>
        <v>130</v>
      </c>
    </row>
    <row r="8" spans="1:6" ht="13.5">
      <c r="A8" s="2" t="s">
        <v>54</v>
      </c>
      <c r="B8" s="28">
        <v>100</v>
      </c>
      <c r="C8" s="29">
        <v>38</v>
      </c>
      <c r="D8" s="29">
        <v>35</v>
      </c>
      <c r="E8" s="33">
        <v>26</v>
      </c>
      <c r="F8" s="8">
        <f t="shared" si="0"/>
        <v>99</v>
      </c>
    </row>
    <row r="9" spans="1:6" ht="13.5">
      <c r="A9" s="2" t="s">
        <v>55</v>
      </c>
      <c r="B9" s="28">
        <v>100</v>
      </c>
      <c r="C9" s="29">
        <v>26</v>
      </c>
      <c r="D9" s="29">
        <v>21</v>
      </c>
      <c r="E9" s="33">
        <v>35</v>
      </c>
      <c r="F9" s="8">
        <f t="shared" si="0"/>
        <v>82</v>
      </c>
    </row>
    <row r="10" spans="1:6" ht="13.5">
      <c r="A10" s="2" t="s">
        <v>56</v>
      </c>
      <c r="B10" s="34">
        <v>100</v>
      </c>
      <c r="C10" s="35">
        <v>37</v>
      </c>
      <c r="D10" s="35">
        <v>29</v>
      </c>
      <c r="E10" s="36">
        <v>21</v>
      </c>
      <c r="F10" s="8">
        <f t="shared" si="0"/>
        <v>87</v>
      </c>
    </row>
    <row r="11" spans="2:5" ht="13.5">
      <c r="B11" s="8" t="s">
        <v>58</v>
      </c>
      <c r="C11" s="8">
        <f>SUM(C4:C10)</f>
        <v>254</v>
      </c>
      <c r="D11" s="8">
        <f>SUM(D4:D10)</f>
        <v>220</v>
      </c>
      <c r="E11" s="8">
        <f>SUM(E4:E10)</f>
        <v>234</v>
      </c>
    </row>
    <row r="15" spans="1:6" ht="13.5">
      <c r="A15" s="5"/>
      <c r="B15" s="41" t="s">
        <v>59</v>
      </c>
      <c r="C15" s="41"/>
      <c r="D15" s="41"/>
      <c r="E15" s="41"/>
      <c r="F15" s="41"/>
    </row>
    <row r="16" spans="1:6" ht="13.5">
      <c r="A16" s="2" t="s">
        <v>45</v>
      </c>
      <c r="B16" s="16" t="s">
        <v>47</v>
      </c>
      <c r="C16" s="16" t="s">
        <v>48</v>
      </c>
      <c r="D16" s="19" t="s">
        <v>49</v>
      </c>
      <c r="E16" s="40" t="s">
        <v>57</v>
      </c>
      <c r="F16" s="7" t="s">
        <v>60</v>
      </c>
    </row>
    <row r="17" spans="1:6" ht="13.5">
      <c r="A17" s="2" t="s">
        <v>50</v>
      </c>
      <c r="B17" s="28">
        <f>$B4*C4</f>
        <v>3200</v>
      </c>
      <c r="C17" s="28">
        <f>$B4*D4</f>
        <v>2200</v>
      </c>
      <c r="D17" s="38">
        <f>$B4*E4</f>
        <v>3800</v>
      </c>
      <c r="E17" s="37">
        <f>SUM(B17:D17)</f>
        <v>9200</v>
      </c>
      <c r="F17" s="43">
        <f>E17/$E$24</f>
        <v>0.12994350282485875</v>
      </c>
    </row>
    <row r="18" spans="1:6" ht="13.5">
      <c r="A18" s="2" t="s">
        <v>51</v>
      </c>
      <c r="B18" s="28">
        <f>$B5*C5</f>
        <v>4200</v>
      </c>
      <c r="C18" s="28">
        <f>$B5*D5</f>
        <v>3800</v>
      </c>
      <c r="D18" s="38">
        <f>$B5*E5</f>
        <v>3200</v>
      </c>
      <c r="E18" s="37">
        <f aca="true" t="shared" si="1" ref="E18:E24">SUM(B18:D18)</f>
        <v>11200</v>
      </c>
      <c r="F18" s="43">
        <f aca="true" t="shared" si="2" ref="F18:F25">E18/$E$24</f>
        <v>0.15819209039548024</v>
      </c>
    </row>
    <row r="19" spans="1:6" ht="13.5">
      <c r="A19" s="2" t="s">
        <v>52</v>
      </c>
      <c r="B19" s="28">
        <f>$B6*C6</f>
        <v>3500</v>
      </c>
      <c r="C19" s="28">
        <f>$B6*D6</f>
        <v>3300</v>
      </c>
      <c r="D19" s="38">
        <f>$B6*E6</f>
        <v>3800</v>
      </c>
      <c r="E19" s="37">
        <f t="shared" si="1"/>
        <v>10600</v>
      </c>
      <c r="F19" s="43">
        <f t="shared" si="2"/>
        <v>0.1497175141242938</v>
      </c>
    </row>
    <row r="20" spans="1:6" ht="13.5">
      <c r="A20" s="2" t="s">
        <v>53</v>
      </c>
      <c r="B20" s="28">
        <f>$B7*C7</f>
        <v>4400</v>
      </c>
      <c r="C20" s="28">
        <f>$B7*D7</f>
        <v>4200</v>
      </c>
      <c r="D20" s="38">
        <f>$B7*E7</f>
        <v>4400</v>
      </c>
      <c r="E20" s="37">
        <f t="shared" si="1"/>
        <v>13000</v>
      </c>
      <c r="F20" s="43">
        <f t="shared" si="2"/>
        <v>0.18361581920903955</v>
      </c>
    </row>
    <row r="21" spans="1:6" ht="13.5">
      <c r="A21" s="2" t="s">
        <v>54</v>
      </c>
      <c r="B21" s="28">
        <f>$B8*C8</f>
        <v>3800</v>
      </c>
      <c r="C21" s="28">
        <f>$B8*D8</f>
        <v>3500</v>
      </c>
      <c r="D21" s="38">
        <f>$B8*E8</f>
        <v>2600</v>
      </c>
      <c r="E21" s="37">
        <f t="shared" si="1"/>
        <v>9900</v>
      </c>
      <c r="F21" s="43">
        <f t="shared" si="2"/>
        <v>0.13983050847457626</v>
      </c>
    </row>
    <row r="22" spans="1:6" ht="13.5">
      <c r="A22" s="2" t="s">
        <v>55</v>
      </c>
      <c r="B22" s="28">
        <f aca="true" t="shared" si="3" ref="B22:D23">$B9*C9</f>
        <v>2600</v>
      </c>
      <c r="C22" s="28">
        <f t="shared" si="3"/>
        <v>2100</v>
      </c>
      <c r="D22" s="38">
        <f t="shared" si="3"/>
        <v>3500</v>
      </c>
      <c r="E22" s="37">
        <f t="shared" si="1"/>
        <v>8200</v>
      </c>
      <c r="F22" s="43">
        <f t="shared" si="2"/>
        <v>0.11581920903954802</v>
      </c>
    </row>
    <row r="23" spans="1:6" ht="13.5">
      <c r="A23" s="17" t="s">
        <v>56</v>
      </c>
      <c r="B23" s="34">
        <f>$B10*C10</f>
        <v>3700</v>
      </c>
      <c r="C23" s="34">
        <f>$B10*D10</f>
        <v>2900</v>
      </c>
      <c r="D23" s="39">
        <f>$B10*E10</f>
        <v>2100</v>
      </c>
      <c r="E23" s="37">
        <f t="shared" si="1"/>
        <v>8700</v>
      </c>
      <c r="F23" s="43">
        <f t="shared" si="2"/>
        <v>0.1228813559322034</v>
      </c>
    </row>
    <row r="24" spans="1:5" ht="13.5">
      <c r="A24" s="7" t="s">
        <v>58</v>
      </c>
      <c r="B24" s="37">
        <f>SUM(B17:B23)</f>
        <v>25400</v>
      </c>
      <c r="C24" s="37">
        <f>SUM(C17:C23)</f>
        <v>22000</v>
      </c>
      <c r="D24" s="37">
        <f>SUM(D17:D23)</f>
        <v>23400</v>
      </c>
      <c r="E24" s="27">
        <f>SUM(E17:E23)</f>
        <v>70800</v>
      </c>
    </row>
    <row r="25" spans="1:5" ht="13.5">
      <c r="A25" s="7" t="s">
        <v>61</v>
      </c>
      <c r="B25" s="44">
        <f>B24/$E$24</f>
        <v>0.3587570621468927</v>
      </c>
      <c r="C25" s="44">
        <f>C24/$E$24</f>
        <v>0.3107344632768362</v>
      </c>
      <c r="D25" s="44">
        <f>D24/$E$24</f>
        <v>0.3305084745762712</v>
      </c>
      <c r="E25" s="42"/>
    </row>
  </sheetData>
  <mergeCells count="2">
    <mergeCell ref="C2:F2"/>
    <mergeCell ref="B15:F15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8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15.375" style="0" bestFit="1" customWidth="1"/>
  </cols>
  <sheetData>
    <row r="1" spans="1:3" ht="13.5">
      <c r="A1" t="s">
        <v>62</v>
      </c>
      <c r="B1">
        <v>5</v>
      </c>
      <c r="C1" t="s">
        <v>63</v>
      </c>
    </row>
    <row r="2" spans="1:3" ht="13.5">
      <c r="A2" t="s">
        <v>64</v>
      </c>
      <c r="B2">
        <v>1000000</v>
      </c>
      <c r="C2" t="s">
        <v>65</v>
      </c>
    </row>
    <row r="3" spans="1:3" ht="13.5">
      <c r="A3" t="s">
        <v>66</v>
      </c>
      <c r="B3">
        <v>12</v>
      </c>
      <c r="C3" t="s">
        <v>67</v>
      </c>
    </row>
    <row r="4" spans="1:3" ht="13.5">
      <c r="A4" t="s">
        <v>68</v>
      </c>
      <c r="B4">
        <v>8000</v>
      </c>
      <c r="C4" t="s">
        <v>65</v>
      </c>
    </row>
    <row r="5" spans="1:3" ht="13.5">
      <c r="A5" t="s">
        <v>69</v>
      </c>
      <c r="B5">
        <f>SUMIF(B8:B308,"&gt;0",C8:C308)</f>
        <v>1408000</v>
      </c>
      <c r="C5" t="s">
        <v>65</v>
      </c>
    </row>
    <row r="7" spans="1:4" ht="13.5">
      <c r="A7" t="s">
        <v>70</v>
      </c>
      <c r="B7" t="s">
        <v>71</v>
      </c>
      <c r="C7" t="s">
        <v>72</v>
      </c>
      <c r="D7" t="s">
        <v>73</v>
      </c>
    </row>
    <row r="8" spans="1:2" ht="13.5">
      <c r="A8">
        <v>0</v>
      </c>
      <c r="B8">
        <f>B2</f>
        <v>1000000</v>
      </c>
    </row>
    <row r="9" spans="1:4" ht="13.5">
      <c r="A9">
        <v>1</v>
      </c>
      <c r="B9">
        <f>B8-C9+D9</f>
        <v>996166.6666666666</v>
      </c>
      <c r="C9">
        <f>$B$4</f>
        <v>8000</v>
      </c>
      <c r="D9">
        <f>B8*$B$1/100/$B$3</f>
        <v>4166.666666666667</v>
      </c>
    </row>
    <row r="10" spans="1:4" ht="13.5">
      <c r="A10">
        <v>2</v>
      </c>
      <c r="B10">
        <f aca="true" t="shared" si="0" ref="B10:B35">B9-C10+D10</f>
        <v>992317.3611111111</v>
      </c>
      <c r="C10">
        <f aca="true" t="shared" si="1" ref="C10:C73">$B$4</f>
        <v>8000</v>
      </c>
      <c r="D10">
        <f aca="true" t="shared" si="2" ref="D10:D35">B9*$B$1/100/$B$3</f>
        <v>4150.694444444444</v>
      </c>
    </row>
    <row r="11" spans="1:4" ht="13.5">
      <c r="A11">
        <v>3</v>
      </c>
      <c r="B11">
        <f t="shared" si="0"/>
        <v>988452.0167824074</v>
      </c>
      <c r="C11">
        <f t="shared" si="1"/>
        <v>8000</v>
      </c>
      <c r="D11">
        <f t="shared" si="2"/>
        <v>4134.6556712962965</v>
      </c>
    </row>
    <row r="12" spans="1:4" ht="13.5">
      <c r="A12">
        <v>4</v>
      </c>
      <c r="B12">
        <f t="shared" si="0"/>
        <v>984570.5668523341</v>
      </c>
      <c r="C12">
        <f t="shared" si="1"/>
        <v>8000</v>
      </c>
      <c r="D12">
        <f t="shared" si="2"/>
        <v>4118.550069926698</v>
      </c>
    </row>
    <row r="13" spans="1:4" ht="13.5">
      <c r="A13">
        <v>5</v>
      </c>
      <c r="B13">
        <f t="shared" si="0"/>
        <v>980672.9442142188</v>
      </c>
      <c r="C13">
        <f t="shared" si="1"/>
        <v>8000</v>
      </c>
      <c r="D13">
        <f t="shared" si="2"/>
        <v>4102.377361884725</v>
      </c>
    </row>
    <row r="14" spans="1:4" ht="13.5">
      <c r="A14">
        <v>6</v>
      </c>
      <c r="B14">
        <f t="shared" si="0"/>
        <v>976759.0814817781</v>
      </c>
      <c r="C14">
        <f t="shared" si="1"/>
        <v>8000</v>
      </c>
      <c r="D14">
        <f t="shared" si="2"/>
        <v>4086.137267559245</v>
      </c>
    </row>
    <row r="15" spans="1:4" ht="13.5">
      <c r="A15">
        <v>7</v>
      </c>
      <c r="B15">
        <f t="shared" si="0"/>
        <v>972828.9109879521</v>
      </c>
      <c r="C15">
        <f t="shared" si="1"/>
        <v>8000</v>
      </c>
      <c r="D15">
        <f t="shared" si="2"/>
        <v>4069.8295061740755</v>
      </c>
    </row>
    <row r="16" spans="1:4" ht="13.5">
      <c r="A16">
        <v>8</v>
      </c>
      <c r="B16">
        <f t="shared" si="0"/>
        <v>968882.3647837352</v>
      </c>
      <c r="C16">
        <f t="shared" si="1"/>
        <v>8000</v>
      </c>
      <c r="D16">
        <f t="shared" si="2"/>
        <v>4053.453795783134</v>
      </c>
    </row>
    <row r="17" spans="1:4" ht="13.5">
      <c r="A17">
        <v>9</v>
      </c>
      <c r="B17">
        <f t="shared" si="0"/>
        <v>964919.3746370008</v>
      </c>
      <c r="C17">
        <f t="shared" si="1"/>
        <v>8000</v>
      </c>
      <c r="D17">
        <f t="shared" si="2"/>
        <v>4037.0098532655634</v>
      </c>
    </row>
    <row r="18" spans="1:4" ht="13.5">
      <c r="A18">
        <v>10</v>
      </c>
      <c r="B18">
        <f t="shared" si="0"/>
        <v>960939.8720313216</v>
      </c>
      <c r="C18">
        <f t="shared" si="1"/>
        <v>8000</v>
      </c>
      <c r="D18">
        <f t="shared" si="2"/>
        <v>4020.497394320837</v>
      </c>
    </row>
    <row r="19" spans="1:4" ht="13.5">
      <c r="A19">
        <v>11</v>
      </c>
      <c r="B19">
        <f t="shared" si="0"/>
        <v>956943.7881647855</v>
      </c>
      <c r="C19">
        <f t="shared" si="1"/>
        <v>8000</v>
      </c>
      <c r="D19">
        <f t="shared" si="2"/>
        <v>4003.9161334638397</v>
      </c>
    </row>
    <row r="20" spans="1:4" ht="13.5">
      <c r="A20">
        <v>12</v>
      </c>
      <c r="B20">
        <f t="shared" si="0"/>
        <v>952931.0539488054</v>
      </c>
      <c r="C20">
        <f t="shared" si="1"/>
        <v>8000</v>
      </c>
      <c r="D20">
        <f t="shared" si="2"/>
        <v>3987.2657840199395</v>
      </c>
    </row>
    <row r="21" spans="1:4" ht="13.5">
      <c r="A21">
        <v>13</v>
      </c>
      <c r="B21">
        <f t="shared" si="0"/>
        <v>948901.6000069254</v>
      </c>
      <c r="C21">
        <f t="shared" si="1"/>
        <v>8000</v>
      </c>
      <c r="D21">
        <f t="shared" si="2"/>
        <v>3970.5460581200227</v>
      </c>
    </row>
    <row r="22" spans="1:4" ht="13.5">
      <c r="A22">
        <v>14</v>
      </c>
      <c r="B22">
        <f t="shared" si="0"/>
        <v>944855.3566736209</v>
      </c>
      <c r="C22">
        <f t="shared" si="1"/>
        <v>8000</v>
      </c>
      <c r="D22">
        <f t="shared" si="2"/>
        <v>3953.756666695522</v>
      </c>
    </row>
    <row r="23" spans="1:4" ht="13.5">
      <c r="A23">
        <v>15</v>
      </c>
      <c r="B23">
        <f t="shared" si="0"/>
        <v>940792.2539930943</v>
      </c>
      <c r="C23">
        <f t="shared" si="1"/>
        <v>8000</v>
      </c>
      <c r="D23">
        <f t="shared" si="2"/>
        <v>3936.8973194734203</v>
      </c>
    </row>
    <row r="24" spans="1:4" ht="13.5">
      <c r="A24">
        <v>16</v>
      </c>
      <c r="B24">
        <f t="shared" si="0"/>
        <v>936712.2217180656</v>
      </c>
      <c r="C24">
        <f t="shared" si="1"/>
        <v>8000</v>
      </c>
      <c r="D24">
        <f t="shared" si="2"/>
        <v>3919.9677249712263</v>
      </c>
    </row>
    <row r="25" spans="1:4" ht="13.5">
      <c r="A25">
        <v>17</v>
      </c>
      <c r="B25">
        <f t="shared" si="0"/>
        <v>932615.1893085575</v>
      </c>
      <c r="C25">
        <f t="shared" si="1"/>
        <v>8000</v>
      </c>
      <c r="D25">
        <f t="shared" si="2"/>
        <v>3902.96759049194</v>
      </c>
    </row>
    <row r="26" spans="1:4" ht="13.5">
      <c r="A26">
        <v>18</v>
      </c>
      <c r="B26">
        <f t="shared" si="0"/>
        <v>928501.0859306765</v>
      </c>
      <c r="C26">
        <f t="shared" si="1"/>
        <v>8000</v>
      </c>
      <c r="D26">
        <f t="shared" si="2"/>
        <v>3885.8966221189894</v>
      </c>
    </row>
    <row r="27" spans="1:4" ht="13.5">
      <c r="A27">
        <v>19</v>
      </c>
      <c r="B27">
        <f t="shared" si="0"/>
        <v>924369.8404553877</v>
      </c>
      <c r="C27">
        <f t="shared" si="1"/>
        <v>8000</v>
      </c>
      <c r="D27">
        <f t="shared" si="2"/>
        <v>3868.7545247111525</v>
      </c>
    </row>
    <row r="28" spans="1:4" ht="13.5">
      <c r="A28">
        <v>20</v>
      </c>
      <c r="B28">
        <f t="shared" si="0"/>
        <v>920221.3814572851</v>
      </c>
      <c r="C28">
        <f t="shared" si="1"/>
        <v>8000</v>
      </c>
      <c r="D28">
        <f t="shared" si="2"/>
        <v>3851.541001897449</v>
      </c>
    </row>
    <row r="29" spans="1:4" ht="13.5">
      <c r="A29">
        <v>21</v>
      </c>
      <c r="B29">
        <f t="shared" si="0"/>
        <v>916055.6372133571</v>
      </c>
      <c r="C29">
        <f t="shared" si="1"/>
        <v>8000</v>
      </c>
      <c r="D29">
        <f t="shared" si="2"/>
        <v>3834.2557560720215</v>
      </c>
    </row>
    <row r="30" spans="1:4" ht="13.5">
      <c r="A30">
        <v>22</v>
      </c>
      <c r="B30">
        <f t="shared" si="0"/>
        <v>911872.5357017461</v>
      </c>
      <c r="C30">
        <f t="shared" si="1"/>
        <v>8000</v>
      </c>
      <c r="D30">
        <f t="shared" si="2"/>
        <v>3816.898488388988</v>
      </c>
    </row>
    <row r="31" spans="1:4" ht="13.5">
      <c r="A31">
        <v>23</v>
      </c>
      <c r="B31">
        <f t="shared" si="0"/>
        <v>907672.0046005034</v>
      </c>
      <c r="C31">
        <f t="shared" si="1"/>
        <v>8000</v>
      </c>
      <c r="D31">
        <f t="shared" si="2"/>
        <v>3799.4688987572754</v>
      </c>
    </row>
    <row r="32" spans="1:4" ht="13.5">
      <c r="A32">
        <v>24</v>
      </c>
      <c r="B32">
        <f t="shared" si="0"/>
        <v>903453.9712863388</v>
      </c>
      <c r="C32">
        <f t="shared" si="1"/>
        <v>8000</v>
      </c>
      <c r="D32">
        <f t="shared" si="2"/>
        <v>3781.9666858354303</v>
      </c>
    </row>
    <row r="33" spans="1:4" ht="13.5">
      <c r="A33">
        <v>25</v>
      </c>
      <c r="B33">
        <f t="shared" si="0"/>
        <v>899218.3628333652</v>
      </c>
      <c r="C33">
        <f t="shared" si="1"/>
        <v>8000</v>
      </c>
      <c r="D33">
        <f t="shared" si="2"/>
        <v>3764.3915470264114</v>
      </c>
    </row>
    <row r="34" spans="1:4" ht="13.5">
      <c r="A34">
        <v>26</v>
      </c>
      <c r="B34">
        <f t="shared" si="0"/>
        <v>894965.1060118376</v>
      </c>
      <c r="C34">
        <f t="shared" si="1"/>
        <v>8000</v>
      </c>
      <c r="D34">
        <f t="shared" si="2"/>
        <v>3746.7431784723553</v>
      </c>
    </row>
    <row r="35" spans="1:4" ht="13.5">
      <c r="A35">
        <v>27</v>
      </c>
      <c r="B35">
        <f t="shared" si="0"/>
        <v>890694.1272868869</v>
      </c>
      <c r="C35">
        <f t="shared" si="1"/>
        <v>8000</v>
      </c>
      <c r="D35">
        <f t="shared" si="2"/>
        <v>3729.021275049323</v>
      </c>
    </row>
    <row r="36" spans="1:4" ht="13.5">
      <c r="A36">
        <v>28</v>
      </c>
      <c r="B36">
        <f aca="true" t="shared" si="3" ref="B36:B99">B35-C36+D36</f>
        <v>886405.3528172489</v>
      </c>
      <c r="C36">
        <f t="shared" si="1"/>
        <v>8000</v>
      </c>
      <c r="D36">
        <f aca="true" t="shared" si="4" ref="D36:D99">B35*$B$1/100/$B$3</f>
        <v>3711.225530362029</v>
      </c>
    </row>
    <row r="37" spans="1:4" ht="13.5">
      <c r="A37">
        <v>29</v>
      </c>
      <c r="B37">
        <f t="shared" si="3"/>
        <v>882098.7084539875</v>
      </c>
      <c r="C37">
        <f t="shared" si="1"/>
        <v>8000</v>
      </c>
      <c r="D37">
        <f t="shared" si="4"/>
        <v>3693.355636738537</v>
      </c>
    </row>
    <row r="38" spans="1:4" ht="13.5">
      <c r="A38">
        <v>30</v>
      </c>
      <c r="B38">
        <f t="shared" si="3"/>
        <v>877774.1197392124</v>
      </c>
      <c r="C38">
        <f t="shared" si="1"/>
        <v>8000</v>
      </c>
      <c r="D38">
        <f t="shared" si="4"/>
        <v>3675.4112852249477</v>
      </c>
    </row>
    <row r="39" spans="1:4" ht="13.5">
      <c r="A39">
        <v>31</v>
      </c>
      <c r="B39">
        <f t="shared" si="3"/>
        <v>873431.5119047925</v>
      </c>
      <c r="C39">
        <f t="shared" si="1"/>
        <v>8000</v>
      </c>
      <c r="D39">
        <f t="shared" si="4"/>
        <v>3657.392165580052</v>
      </c>
    </row>
    <row r="40" spans="1:4" ht="13.5">
      <c r="A40">
        <v>32</v>
      </c>
      <c r="B40">
        <f t="shared" si="3"/>
        <v>869070.8098710625</v>
      </c>
      <c r="C40">
        <f t="shared" si="1"/>
        <v>8000</v>
      </c>
      <c r="D40">
        <f t="shared" si="4"/>
        <v>3639.2979662699686</v>
      </c>
    </row>
    <row r="41" spans="1:4" ht="13.5">
      <c r="A41">
        <v>33</v>
      </c>
      <c r="B41">
        <f t="shared" si="3"/>
        <v>864691.9382455252</v>
      </c>
      <c r="C41">
        <f t="shared" si="1"/>
        <v>8000</v>
      </c>
      <c r="D41">
        <f t="shared" si="4"/>
        <v>3621.1283744627603</v>
      </c>
    </row>
    <row r="42" spans="1:4" ht="13.5">
      <c r="A42">
        <v>34</v>
      </c>
      <c r="B42">
        <f t="shared" si="3"/>
        <v>860294.8213215483</v>
      </c>
      <c r="C42">
        <f t="shared" si="1"/>
        <v>8000</v>
      </c>
      <c r="D42">
        <f t="shared" si="4"/>
        <v>3602.8830760230217</v>
      </c>
    </row>
    <row r="43" spans="1:4" ht="13.5">
      <c r="A43">
        <v>35</v>
      </c>
      <c r="B43">
        <f t="shared" si="3"/>
        <v>855879.3830770548</v>
      </c>
      <c r="C43">
        <f t="shared" si="1"/>
        <v>8000</v>
      </c>
      <c r="D43">
        <f t="shared" si="4"/>
        <v>3584.5617555064514</v>
      </c>
    </row>
    <row r="44" spans="1:4" ht="13.5">
      <c r="A44">
        <v>36</v>
      </c>
      <c r="B44">
        <f t="shared" si="3"/>
        <v>851445.5471732091</v>
      </c>
      <c r="C44">
        <f t="shared" si="1"/>
        <v>8000</v>
      </c>
      <c r="D44">
        <f t="shared" si="4"/>
        <v>3566.164096154395</v>
      </c>
    </row>
    <row r="45" spans="1:4" ht="13.5">
      <c r="A45">
        <v>37</v>
      </c>
      <c r="B45">
        <f t="shared" si="3"/>
        <v>846993.2369530975</v>
      </c>
      <c r="C45">
        <f t="shared" si="1"/>
        <v>8000</v>
      </c>
      <c r="D45">
        <f t="shared" si="4"/>
        <v>3547.689779888371</v>
      </c>
    </row>
    <row r="46" spans="1:4" ht="13.5">
      <c r="A46">
        <v>38</v>
      </c>
      <c r="B46">
        <f t="shared" si="3"/>
        <v>842522.3754404021</v>
      </c>
      <c r="C46">
        <f t="shared" si="1"/>
        <v>8000</v>
      </c>
      <c r="D46">
        <f t="shared" si="4"/>
        <v>3529.138487304573</v>
      </c>
    </row>
    <row r="47" spans="1:4" ht="13.5">
      <c r="A47">
        <v>39</v>
      </c>
      <c r="B47">
        <f t="shared" si="3"/>
        <v>838032.8853380705</v>
      </c>
      <c r="C47">
        <f t="shared" si="1"/>
        <v>8000</v>
      </c>
      <c r="D47">
        <f t="shared" si="4"/>
        <v>3510.509897668342</v>
      </c>
    </row>
    <row r="48" spans="1:4" ht="13.5">
      <c r="A48">
        <v>40</v>
      </c>
      <c r="B48">
        <f t="shared" si="3"/>
        <v>833524.689026979</v>
      </c>
      <c r="C48">
        <f t="shared" si="1"/>
        <v>8000</v>
      </c>
      <c r="D48">
        <f t="shared" si="4"/>
        <v>3491.803688908627</v>
      </c>
    </row>
    <row r="49" spans="1:4" ht="13.5">
      <c r="A49">
        <v>41</v>
      </c>
      <c r="B49">
        <f t="shared" si="3"/>
        <v>828997.7085645915</v>
      </c>
      <c r="C49">
        <f t="shared" si="1"/>
        <v>8000</v>
      </c>
      <c r="D49">
        <f t="shared" si="4"/>
        <v>3473.0195376124125</v>
      </c>
    </row>
    <row r="50" spans="1:4" ht="13.5">
      <c r="A50">
        <v>42</v>
      </c>
      <c r="B50">
        <f t="shared" si="3"/>
        <v>824451.8656836106</v>
      </c>
      <c r="C50">
        <f t="shared" si="1"/>
        <v>8000</v>
      </c>
      <c r="D50">
        <f t="shared" si="4"/>
        <v>3454.157119019131</v>
      </c>
    </row>
    <row r="51" spans="1:4" ht="13.5">
      <c r="A51">
        <v>43</v>
      </c>
      <c r="B51">
        <f t="shared" si="3"/>
        <v>819887.0817906256</v>
      </c>
      <c r="C51">
        <f t="shared" si="1"/>
        <v>8000</v>
      </c>
      <c r="D51">
        <f t="shared" si="4"/>
        <v>3435.2161070150437</v>
      </c>
    </row>
    <row r="52" spans="1:4" ht="13.5">
      <c r="A52">
        <v>44</v>
      </c>
      <c r="B52">
        <f t="shared" si="3"/>
        <v>815303.2779647532</v>
      </c>
      <c r="C52">
        <f t="shared" si="1"/>
        <v>8000</v>
      </c>
      <c r="D52">
        <f t="shared" si="4"/>
        <v>3416.1961741276064</v>
      </c>
    </row>
    <row r="53" spans="1:4" ht="13.5">
      <c r="A53">
        <v>45</v>
      </c>
      <c r="B53">
        <f t="shared" si="3"/>
        <v>810700.374956273</v>
      </c>
      <c r="C53">
        <f t="shared" si="1"/>
        <v>8000</v>
      </c>
      <c r="D53">
        <f t="shared" si="4"/>
        <v>3397.096991519805</v>
      </c>
    </row>
    <row r="54" spans="1:4" ht="13.5">
      <c r="A54">
        <v>46</v>
      </c>
      <c r="B54">
        <f t="shared" si="3"/>
        <v>806078.2931852575</v>
      </c>
      <c r="C54">
        <f t="shared" si="1"/>
        <v>8000</v>
      </c>
      <c r="D54">
        <f t="shared" si="4"/>
        <v>3377.9182289844707</v>
      </c>
    </row>
    <row r="55" spans="1:4" ht="13.5">
      <c r="A55">
        <v>47</v>
      </c>
      <c r="B55">
        <f t="shared" si="3"/>
        <v>801436.952740196</v>
      </c>
      <c r="C55">
        <f t="shared" si="1"/>
        <v>8000</v>
      </c>
      <c r="D55">
        <f t="shared" si="4"/>
        <v>3358.659554938573</v>
      </c>
    </row>
    <row r="56" spans="1:4" ht="13.5">
      <c r="A56">
        <v>48</v>
      </c>
      <c r="B56">
        <f t="shared" si="3"/>
        <v>796776.2733766135</v>
      </c>
      <c r="C56">
        <f t="shared" si="1"/>
        <v>8000</v>
      </c>
      <c r="D56">
        <f t="shared" si="4"/>
        <v>3339.3206364174835</v>
      </c>
    </row>
    <row r="57" spans="1:4" ht="13.5">
      <c r="A57">
        <v>49</v>
      </c>
      <c r="B57">
        <f t="shared" si="3"/>
        <v>792096.1745156827</v>
      </c>
      <c r="C57">
        <f t="shared" si="1"/>
        <v>8000</v>
      </c>
      <c r="D57">
        <f t="shared" si="4"/>
        <v>3319.901139069223</v>
      </c>
    </row>
    <row r="58" spans="1:4" ht="13.5">
      <c r="A58">
        <v>50</v>
      </c>
      <c r="B58">
        <f t="shared" si="3"/>
        <v>787396.5752428314</v>
      </c>
      <c r="C58">
        <f t="shared" si="1"/>
        <v>8000</v>
      </c>
      <c r="D58">
        <f t="shared" si="4"/>
        <v>3300.4007271486785</v>
      </c>
    </row>
    <row r="59" spans="1:4" ht="13.5">
      <c r="A59">
        <v>51</v>
      </c>
      <c r="B59">
        <f t="shared" si="3"/>
        <v>782677.3943063432</v>
      </c>
      <c r="C59">
        <f t="shared" si="1"/>
        <v>8000</v>
      </c>
      <c r="D59">
        <f t="shared" si="4"/>
        <v>3280.819063511797</v>
      </c>
    </row>
    <row r="60" spans="1:4" ht="13.5">
      <c r="A60">
        <v>52</v>
      </c>
      <c r="B60">
        <f t="shared" si="3"/>
        <v>777938.550115953</v>
      </c>
      <c r="C60">
        <f t="shared" si="1"/>
        <v>8000</v>
      </c>
      <c r="D60">
        <f t="shared" si="4"/>
        <v>3261.1558096097633</v>
      </c>
    </row>
    <row r="61" spans="1:4" ht="13.5">
      <c r="A61">
        <v>53</v>
      </c>
      <c r="B61">
        <f t="shared" si="3"/>
        <v>773179.9607414361</v>
      </c>
      <c r="C61">
        <f t="shared" si="1"/>
        <v>8000</v>
      </c>
      <c r="D61">
        <f t="shared" si="4"/>
        <v>3241.410625483137</v>
      </c>
    </row>
    <row r="62" spans="1:4" ht="13.5">
      <c r="A62">
        <v>54</v>
      </c>
      <c r="B62">
        <f t="shared" si="3"/>
        <v>768401.5439111921</v>
      </c>
      <c r="C62">
        <f t="shared" si="1"/>
        <v>8000</v>
      </c>
      <c r="D62">
        <f t="shared" si="4"/>
        <v>3221.583169755984</v>
      </c>
    </row>
    <row r="63" spans="1:4" ht="13.5">
      <c r="A63">
        <v>55</v>
      </c>
      <c r="B63">
        <f t="shared" si="3"/>
        <v>763603.217010822</v>
      </c>
      <c r="C63">
        <f t="shared" si="1"/>
        <v>8000</v>
      </c>
      <c r="D63">
        <f t="shared" si="4"/>
        <v>3201.673099629967</v>
      </c>
    </row>
    <row r="64" spans="1:4" ht="13.5">
      <c r="A64">
        <v>56</v>
      </c>
      <c r="B64">
        <f t="shared" si="3"/>
        <v>758784.8970817005</v>
      </c>
      <c r="C64">
        <f t="shared" si="1"/>
        <v>8000</v>
      </c>
      <c r="D64">
        <f t="shared" si="4"/>
        <v>3181.6800708784253</v>
      </c>
    </row>
    <row r="65" spans="1:4" ht="13.5">
      <c r="A65">
        <v>57</v>
      </c>
      <c r="B65">
        <f t="shared" si="3"/>
        <v>753946.5008195409</v>
      </c>
      <c r="C65">
        <f t="shared" si="1"/>
        <v>8000</v>
      </c>
      <c r="D65">
        <f t="shared" si="4"/>
        <v>3161.6037378404185</v>
      </c>
    </row>
    <row r="66" spans="1:4" ht="13.5">
      <c r="A66">
        <v>58</v>
      </c>
      <c r="B66">
        <f t="shared" si="3"/>
        <v>749087.9445729557</v>
      </c>
      <c r="C66">
        <f t="shared" si="1"/>
        <v>8000</v>
      </c>
      <c r="D66">
        <f t="shared" si="4"/>
        <v>3141.443753414754</v>
      </c>
    </row>
    <row r="67" spans="1:4" ht="13.5">
      <c r="A67">
        <v>59</v>
      </c>
      <c r="B67">
        <f t="shared" si="3"/>
        <v>744209.1443420097</v>
      </c>
      <c r="C67">
        <f t="shared" si="1"/>
        <v>8000</v>
      </c>
      <c r="D67">
        <f t="shared" si="4"/>
        <v>3121.1997690539824</v>
      </c>
    </row>
    <row r="68" spans="1:4" ht="13.5">
      <c r="A68">
        <v>60</v>
      </c>
      <c r="B68">
        <f t="shared" si="3"/>
        <v>739310.0157767681</v>
      </c>
      <c r="C68">
        <f t="shared" si="1"/>
        <v>8000</v>
      </c>
      <c r="D68">
        <f t="shared" si="4"/>
        <v>3100.8714347583737</v>
      </c>
    </row>
    <row r="69" spans="1:4" ht="13.5">
      <c r="A69">
        <v>61</v>
      </c>
      <c r="B69">
        <f t="shared" si="3"/>
        <v>734390.4741758379</v>
      </c>
      <c r="C69">
        <f t="shared" si="1"/>
        <v>8000</v>
      </c>
      <c r="D69">
        <f t="shared" si="4"/>
        <v>3080.458399069867</v>
      </c>
    </row>
    <row r="70" spans="1:4" ht="13.5">
      <c r="A70">
        <v>62</v>
      </c>
      <c r="B70">
        <f t="shared" si="3"/>
        <v>729450.4344849039</v>
      </c>
      <c r="C70">
        <f t="shared" si="1"/>
        <v>8000</v>
      </c>
      <c r="D70">
        <f t="shared" si="4"/>
        <v>3059.960309065991</v>
      </c>
    </row>
    <row r="71" spans="1:4" ht="13.5">
      <c r="A71">
        <v>63</v>
      </c>
      <c r="B71">
        <f t="shared" si="3"/>
        <v>724489.8112952576</v>
      </c>
      <c r="C71">
        <f t="shared" si="1"/>
        <v>8000</v>
      </c>
      <c r="D71">
        <f t="shared" si="4"/>
        <v>3039.376810353766</v>
      </c>
    </row>
    <row r="72" spans="1:4" ht="13.5">
      <c r="A72">
        <v>64</v>
      </c>
      <c r="B72">
        <f t="shared" si="3"/>
        <v>719508.5188423212</v>
      </c>
      <c r="C72">
        <f t="shared" si="1"/>
        <v>8000</v>
      </c>
      <c r="D72">
        <f t="shared" si="4"/>
        <v>3018.7075470635737</v>
      </c>
    </row>
    <row r="73" spans="1:4" ht="13.5">
      <c r="A73">
        <v>65</v>
      </c>
      <c r="B73">
        <f t="shared" si="3"/>
        <v>714506.4710041642</v>
      </c>
      <c r="C73">
        <f t="shared" si="1"/>
        <v>8000</v>
      </c>
      <c r="D73">
        <f t="shared" si="4"/>
        <v>2997.952161843005</v>
      </c>
    </row>
    <row r="74" spans="1:4" ht="13.5">
      <c r="A74">
        <v>66</v>
      </c>
      <c r="B74">
        <f t="shared" si="3"/>
        <v>709483.5813000149</v>
      </c>
      <c r="C74">
        <f aca="true" t="shared" si="5" ref="C74:C137">$B$4</f>
        <v>8000</v>
      </c>
      <c r="D74">
        <f t="shared" si="4"/>
        <v>2977.110295850684</v>
      </c>
    </row>
    <row r="75" spans="1:4" ht="13.5">
      <c r="A75">
        <v>67</v>
      </c>
      <c r="B75">
        <f t="shared" si="3"/>
        <v>704439.762888765</v>
      </c>
      <c r="C75">
        <f t="shared" si="5"/>
        <v>8000</v>
      </c>
      <c r="D75">
        <f t="shared" si="4"/>
        <v>2956.1815887500616</v>
      </c>
    </row>
    <row r="76" spans="1:4" ht="13.5">
      <c r="A76">
        <v>68</v>
      </c>
      <c r="B76">
        <f t="shared" si="3"/>
        <v>699374.9285674682</v>
      </c>
      <c r="C76">
        <f t="shared" si="5"/>
        <v>8000</v>
      </c>
      <c r="D76">
        <f t="shared" si="4"/>
        <v>2935.1656787031875</v>
      </c>
    </row>
    <row r="77" spans="1:4" ht="13.5">
      <c r="A77">
        <v>69</v>
      </c>
      <c r="B77">
        <f t="shared" si="3"/>
        <v>694288.9907698326</v>
      </c>
      <c r="C77">
        <f t="shared" si="5"/>
        <v>8000</v>
      </c>
      <c r="D77">
        <f t="shared" si="4"/>
        <v>2914.0622023644505</v>
      </c>
    </row>
    <row r="78" spans="1:4" ht="13.5">
      <c r="A78">
        <v>70</v>
      </c>
      <c r="B78">
        <f t="shared" si="3"/>
        <v>689181.8615647069</v>
      </c>
      <c r="C78">
        <f t="shared" si="5"/>
        <v>8000</v>
      </c>
      <c r="D78">
        <f t="shared" si="4"/>
        <v>2892.8707948743026</v>
      </c>
    </row>
    <row r="79" spans="1:4" ht="13.5">
      <c r="A79">
        <v>71</v>
      </c>
      <c r="B79">
        <f t="shared" si="3"/>
        <v>684053.4526545599</v>
      </c>
      <c r="C79">
        <f t="shared" si="5"/>
        <v>8000</v>
      </c>
      <c r="D79">
        <f t="shared" si="4"/>
        <v>2871.5910898529455</v>
      </c>
    </row>
    <row r="80" spans="1:4" ht="13.5">
      <c r="A80">
        <v>72</v>
      </c>
      <c r="B80">
        <f t="shared" si="3"/>
        <v>678903.6753739539</v>
      </c>
      <c r="C80">
        <f t="shared" si="5"/>
        <v>8000</v>
      </c>
      <c r="D80">
        <f t="shared" si="4"/>
        <v>2850.222719394</v>
      </c>
    </row>
    <row r="81" spans="1:4" ht="13.5">
      <c r="A81">
        <v>73</v>
      </c>
      <c r="B81">
        <f t="shared" si="3"/>
        <v>673732.440688012</v>
      </c>
      <c r="C81">
        <f t="shared" si="5"/>
        <v>8000</v>
      </c>
      <c r="D81">
        <f t="shared" si="4"/>
        <v>2828.765314058141</v>
      </c>
    </row>
    <row r="82" spans="1:4" ht="13.5">
      <c r="A82">
        <v>74</v>
      </c>
      <c r="B82">
        <f t="shared" si="3"/>
        <v>668539.6591908787</v>
      </c>
      <c r="C82">
        <f t="shared" si="5"/>
        <v>8000</v>
      </c>
      <c r="D82">
        <f t="shared" si="4"/>
        <v>2807.2185028667172</v>
      </c>
    </row>
    <row r="83" spans="1:4" ht="13.5">
      <c r="A83">
        <v>75</v>
      </c>
      <c r="B83">
        <f t="shared" si="3"/>
        <v>663325.241104174</v>
      </c>
      <c r="C83">
        <f t="shared" si="5"/>
        <v>8000</v>
      </c>
      <c r="D83">
        <f t="shared" si="4"/>
        <v>2785.581913295328</v>
      </c>
    </row>
    <row r="84" spans="1:4" ht="13.5">
      <c r="A84">
        <v>76</v>
      </c>
      <c r="B84">
        <f t="shared" si="3"/>
        <v>658089.0962754415</v>
      </c>
      <c r="C84">
        <f t="shared" si="5"/>
        <v>8000</v>
      </c>
      <c r="D84">
        <f t="shared" si="4"/>
        <v>2763.855171267392</v>
      </c>
    </row>
    <row r="85" spans="1:4" ht="13.5">
      <c r="A85">
        <v>77</v>
      </c>
      <c r="B85">
        <f t="shared" si="3"/>
        <v>652831.1341765891</v>
      </c>
      <c r="C85">
        <f t="shared" si="5"/>
        <v>8000</v>
      </c>
      <c r="D85">
        <f t="shared" si="4"/>
        <v>2742.0379011476725</v>
      </c>
    </row>
    <row r="86" spans="1:4" ht="13.5">
      <c r="A86">
        <v>78</v>
      </c>
      <c r="B86">
        <f t="shared" si="3"/>
        <v>647551.2639023248</v>
      </c>
      <c r="C86">
        <f t="shared" si="5"/>
        <v>8000</v>
      </c>
      <c r="D86">
        <f t="shared" si="4"/>
        <v>2720.129725735788</v>
      </c>
    </row>
    <row r="87" spans="1:4" ht="13.5">
      <c r="A87">
        <v>79</v>
      </c>
      <c r="B87">
        <f t="shared" si="3"/>
        <v>642249.3941685845</v>
      </c>
      <c r="C87">
        <f t="shared" si="5"/>
        <v>8000</v>
      </c>
      <c r="D87">
        <f t="shared" si="4"/>
        <v>2698.130266259687</v>
      </c>
    </row>
    <row r="88" spans="1:4" ht="13.5">
      <c r="A88">
        <v>80</v>
      </c>
      <c r="B88">
        <f t="shared" si="3"/>
        <v>636925.4333109536</v>
      </c>
      <c r="C88">
        <f t="shared" si="5"/>
        <v>8000</v>
      </c>
      <c r="D88">
        <f t="shared" si="4"/>
        <v>2676.039142369102</v>
      </c>
    </row>
    <row r="89" spans="1:4" ht="13.5">
      <c r="A89">
        <v>81</v>
      </c>
      <c r="B89">
        <f t="shared" si="3"/>
        <v>631579.2892830825</v>
      </c>
      <c r="C89">
        <f t="shared" si="5"/>
        <v>8000</v>
      </c>
      <c r="D89">
        <f t="shared" si="4"/>
        <v>2653.855972128973</v>
      </c>
    </row>
    <row r="90" spans="1:4" ht="13.5">
      <c r="A90">
        <v>82</v>
      </c>
      <c r="B90">
        <f t="shared" si="3"/>
        <v>626210.8696550953</v>
      </c>
      <c r="C90">
        <f t="shared" si="5"/>
        <v>8000</v>
      </c>
      <c r="D90">
        <f t="shared" si="4"/>
        <v>2631.580372012844</v>
      </c>
    </row>
    <row r="91" spans="1:4" ht="13.5">
      <c r="A91">
        <v>83</v>
      </c>
      <c r="B91">
        <f t="shared" si="3"/>
        <v>620820.0816119915</v>
      </c>
      <c r="C91">
        <f t="shared" si="5"/>
        <v>8000</v>
      </c>
      <c r="D91">
        <f t="shared" si="4"/>
        <v>2609.2119568962303</v>
      </c>
    </row>
    <row r="92" spans="1:4" ht="13.5">
      <c r="A92">
        <v>84</v>
      </c>
      <c r="B92">
        <f t="shared" si="3"/>
        <v>615406.8319520415</v>
      </c>
      <c r="C92">
        <f t="shared" si="5"/>
        <v>8000</v>
      </c>
      <c r="D92">
        <f t="shared" si="4"/>
        <v>2586.7503400499645</v>
      </c>
    </row>
    <row r="93" spans="1:4" ht="13.5">
      <c r="A93">
        <v>85</v>
      </c>
      <c r="B93">
        <f t="shared" si="3"/>
        <v>609971.027085175</v>
      </c>
      <c r="C93">
        <f t="shared" si="5"/>
        <v>8000</v>
      </c>
      <c r="D93">
        <f t="shared" si="4"/>
        <v>2564.1951331335063</v>
      </c>
    </row>
    <row r="94" spans="1:4" ht="13.5">
      <c r="A94">
        <v>86</v>
      </c>
      <c r="B94">
        <f t="shared" si="3"/>
        <v>604512.5730313633</v>
      </c>
      <c r="C94">
        <f t="shared" si="5"/>
        <v>8000</v>
      </c>
      <c r="D94">
        <f t="shared" si="4"/>
        <v>2541.545946188229</v>
      </c>
    </row>
    <row r="95" spans="1:4" ht="13.5">
      <c r="A95">
        <v>87</v>
      </c>
      <c r="B95">
        <f t="shared" si="3"/>
        <v>599031.375418994</v>
      </c>
      <c r="C95">
        <f t="shared" si="5"/>
        <v>8000</v>
      </c>
      <c r="D95">
        <f t="shared" si="4"/>
        <v>2518.80238763068</v>
      </c>
    </row>
    <row r="96" spans="1:4" ht="13.5">
      <c r="A96">
        <v>88</v>
      </c>
      <c r="B96">
        <f t="shared" si="3"/>
        <v>593527.3394832398</v>
      </c>
      <c r="C96">
        <f t="shared" si="5"/>
        <v>8000</v>
      </c>
      <c r="D96">
        <f t="shared" si="4"/>
        <v>2495.9640642458085</v>
      </c>
    </row>
    <row r="97" spans="1:4" ht="13.5">
      <c r="A97">
        <v>89</v>
      </c>
      <c r="B97">
        <f t="shared" si="3"/>
        <v>588000.3700644199</v>
      </c>
      <c r="C97">
        <f t="shared" si="5"/>
        <v>8000</v>
      </c>
      <c r="D97">
        <f t="shared" si="4"/>
        <v>2473.030581180166</v>
      </c>
    </row>
    <row r="98" spans="1:4" ht="13.5">
      <c r="A98">
        <v>90</v>
      </c>
      <c r="B98">
        <f t="shared" si="3"/>
        <v>582450.3716063551</v>
      </c>
      <c r="C98">
        <f t="shared" si="5"/>
        <v>8000</v>
      </c>
      <c r="D98">
        <f t="shared" si="4"/>
        <v>2450.001541935083</v>
      </c>
    </row>
    <row r="99" spans="1:4" ht="13.5">
      <c r="A99">
        <v>91</v>
      </c>
      <c r="B99">
        <f t="shared" si="3"/>
        <v>576877.2481547149</v>
      </c>
      <c r="C99">
        <f t="shared" si="5"/>
        <v>8000</v>
      </c>
      <c r="D99">
        <f t="shared" si="4"/>
        <v>2426.8765483598127</v>
      </c>
    </row>
    <row r="100" spans="1:4" ht="13.5">
      <c r="A100">
        <v>92</v>
      </c>
      <c r="B100">
        <f aca="true" t="shared" si="6" ref="B100:B163">B99-C100+D100</f>
        <v>571280.9033553596</v>
      </c>
      <c r="C100">
        <f t="shared" si="5"/>
        <v>8000</v>
      </c>
      <c r="D100">
        <f aca="true" t="shared" si="7" ref="D100:D163">B99*$B$1/100/$B$3</f>
        <v>2403.6552006446454</v>
      </c>
    </row>
    <row r="101" spans="1:4" ht="13.5">
      <c r="A101">
        <v>93</v>
      </c>
      <c r="B101">
        <f t="shared" si="6"/>
        <v>565661.2404526735</v>
      </c>
      <c r="C101">
        <f t="shared" si="5"/>
        <v>8000</v>
      </c>
      <c r="D101">
        <f t="shared" si="7"/>
        <v>2380.337097313998</v>
      </c>
    </row>
    <row r="102" spans="1:4" ht="13.5">
      <c r="A102">
        <v>94</v>
      </c>
      <c r="B102">
        <f t="shared" si="6"/>
        <v>560018.162287893</v>
      </c>
      <c r="C102">
        <f t="shared" si="5"/>
        <v>8000</v>
      </c>
      <c r="D102">
        <f t="shared" si="7"/>
        <v>2356.9218352194725</v>
      </c>
    </row>
    <row r="103" spans="1:4" ht="13.5">
      <c r="A103">
        <v>95</v>
      </c>
      <c r="B103">
        <f t="shared" si="6"/>
        <v>554351.5712974259</v>
      </c>
      <c r="C103">
        <f t="shared" si="5"/>
        <v>8000</v>
      </c>
      <c r="D103">
        <f t="shared" si="7"/>
        <v>2333.4090095328875</v>
      </c>
    </row>
    <row r="104" spans="1:4" ht="13.5">
      <c r="A104">
        <v>96</v>
      </c>
      <c r="B104">
        <f t="shared" si="6"/>
        <v>548661.3695111652</v>
      </c>
      <c r="C104">
        <f t="shared" si="5"/>
        <v>8000</v>
      </c>
      <c r="D104">
        <f t="shared" si="7"/>
        <v>2309.798213739274</v>
      </c>
    </row>
    <row r="105" spans="1:4" ht="13.5">
      <c r="A105">
        <v>97</v>
      </c>
      <c r="B105">
        <f t="shared" si="6"/>
        <v>542947.4585507951</v>
      </c>
      <c r="C105">
        <f t="shared" si="5"/>
        <v>8000</v>
      </c>
      <c r="D105">
        <f t="shared" si="7"/>
        <v>2286.089039629855</v>
      </c>
    </row>
    <row r="106" spans="1:4" ht="13.5">
      <c r="A106">
        <v>98</v>
      </c>
      <c r="B106">
        <f t="shared" si="6"/>
        <v>537209.73962809</v>
      </c>
      <c r="C106">
        <f t="shared" si="5"/>
        <v>8000</v>
      </c>
      <c r="D106">
        <f t="shared" si="7"/>
        <v>2262.2810772949792</v>
      </c>
    </row>
    <row r="107" spans="1:4" ht="13.5">
      <c r="A107">
        <v>99</v>
      </c>
      <c r="B107">
        <f t="shared" si="6"/>
        <v>531448.1135432071</v>
      </c>
      <c r="C107">
        <f t="shared" si="5"/>
        <v>8000</v>
      </c>
      <c r="D107">
        <f t="shared" si="7"/>
        <v>2238.3739151170416</v>
      </c>
    </row>
    <row r="108" spans="1:4" ht="13.5">
      <c r="A108">
        <v>100</v>
      </c>
      <c r="B108">
        <f t="shared" si="6"/>
        <v>525662.4806829704</v>
      </c>
      <c r="C108">
        <f t="shared" si="5"/>
        <v>8000</v>
      </c>
      <c r="D108">
        <f t="shared" si="7"/>
        <v>2214.3671397633625</v>
      </c>
    </row>
    <row r="109" spans="1:4" ht="13.5">
      <c r="A109">
        <v>101</v>
      </c>
      <c r="B109">
        <f t="shared" si="6"/>
        <v>519852.7410191494</v>
      </c>
      <c r="C109">
        <f t="shared" si="5"/>
        <v>8000</v>
      </c>
      <c r="D109">
        <f t="shared" si="7"/>
        <v>2190.2603361790434</v>
      </c>
    </row>
    <row r="110" spans="1:4" ht="13.5">
      <c r="A110">
        <v>102</v>
      </c>
      <c r="B110">
        <f t="shared" si="6"/>
        <v>514018.7941067292</v>
      </c>
      <c r="C110">
        <f t="shared" si="5"/>
        <v>8000</v>
      </c>
      <c r="D110">
        <f t="shared" si="7"/>
        <v>2166.053087579789</v>
      </c>
    </row>
    <row r="111" spans="1:4" ht="13.5">
      <c r="A111">
        <v>103</v>
      </c>
      <c r="B111">
        <f t="shared" si="6"/>
        <v>508160.5390821739</v>
      </c>
      <c r="C111">
        <f t="shared" si="5"/>
        <v>8000</v>
      </c>
      <c r="D111">
        <f t="shared" si="7"/>
        <v>2141.7449754447052</v>
      </c>
    </row>
    <row r="112" spans="1:4" ht="13.5">
      <c r="A112">
        <v>104</v>
      </c>
      <c r="B112">
        <f t="shared" si="6"/>
        <v>502277.87466168293</v>
      </c>
      <c r="C112">
        <f t="shared" si="5"/>
        <v>8000</v>
      </c>
      <c r="D112">
        <f t="shared" si="7"/>
        <v>2117.335579509058</v>
      </c>
    </row>
    <row r="113" spans="1:4" ht="13.5">
      <c r="A113">
        <v>105</v>
      </c>
      <c r="B113">
        <f t="shared" si="6"/>
        <v>496370.69913943997</v>
      </c>
      <c r="C113">
        <f t="shared" si="5"/>
        <v>8000</v>
      </c>
      <c r="D113">
        <f t="shared" si="7"/>
        <v>2092.824477757012</v>
      </c>
    </row>
    <row r="114" spans="1:4" ht="13.5">
      <c r="A114">
        <v>106</v>
      </c>
      <c r="B114">
        <f t="shared" si="6"/>
        <v>490438.9103858543</v>
      </c>
      <c r="C114">
        <f t="shared" si="5"/>
        <v>8000</v>
      </c>
      <c r="D114">
        <f t="shared" si="7"/>
        <v>2068.2112464143333</v>
      </c>
    </row>
    <row r="115" spans="1:4" ht="13.5">
      <c r="A115">
        <v>107</v>
      </c>
      <c r="B115">
        <f t="shared" si="6"/>
        <v>484482.40584579535</v>
      </c>
      <c r="C115">
        <f t="shared" si="5"/>
        <v>8000</v>
      </c>
      <c r="D115">
        <f t="shared" si="7"/>
        <v>2043.4954599410596</v>
      </c>
    </row>
    <row r="116" spans="1:4" ht="13.5">
      <c r="A116">
        <v>108</v>
      </c>
      <c r="B116">
        <f t="shared" si="6"/>
        <v>478501.0825368195</v>
      </c>
      <c r="C116">
        <f t="shared" si="5"/>
        <v>8000</v>
      </c>
      <c r="D116">
        <f t="shared" si="7"/>
        <v>2018.6766910241474</v>
      </c>
    </row>
    <row r="117" spans="1:4" ht="13.5">
      <c r="A117">
        <v>109</v>
      </c>
      <c r="B117">
        <f t="shared" si="6"/>
        <v>472494.8370473896</v>
      </c>
      <c r="C117">
        <f t="shared" si="5"/>
        <v>8000</v>
      </c>
      <c r="D117">
        <f t="shared" si="7"/>
        <v>1993.754510570081</v>
      </c>
    </row>
    <row r="118" spans="1:4" ht="13.5">
      <c r="A118">
        <v>110</v>
      </c>
      <c r="B118">
        <f t="shared" si="6"/>
        <v>466463.565535087</v>
      </c>
      <c r="C118">
        <f t="shared" si="5"/>
        <v>8000</v>
      </c>
      <c r="D118">
        <f t="shared" si="7"/>
        <v>1968.7284876974566</v>
      </c>
    </row>
    <row r="119" spans="1:4" ht="13.5">
      <c r="A119">
        <v>111</v>
      </c>
      <c r="B119">
        <f t="shared" si="6"/>
        <v>460407.1637248166</v>
      </c>
      <c r="C119">
        <f t="shared" si="5"/>
        <v>8000</v>
      </c>
      <c r="D119">
        <f t="shared" si="7"/>
        <v>1943.5981897295294</v>
      </c>
    </row>
    <row r="120" spans="1:4" ht="13.5">
      <c r="A120">
        <v>112</v>
      </c>
      <c r="B120">
        <f t="shared" si="6"/>
        <v>454325.5269070033</v>
      </c>
      <c r="C120">
        <f t="shared" si="5"/>
        <v>8000</v>
      </c>
      <c r="D120">
        <f t="shared" si="7"/>
        <v>1918.3631821867357</v>
      </c>
    </row>
    <row r="121" spans="1:4" ht="13.5">
      <c r="A121">
        <v>113</v>
      </c>
      <c r="B121">
        <f t="shared" si="6"/>
        <v>448218.5499357825</v>
      </c>
      <c r="C121">
        <f t="shared" si="5"/>
        <v>8000</v>
      </c>
      <c r="D121">
        <f t="shared" si="7"/>
        <v>1893.0230287791803</v>
      </c>
    </row>
    <row r="122" spans="1:4" ht="13.5">
      <c r="A122">
        <v>114</v>
      </c>
      <c r="B122">
        <f t="shared" si="6"/>
        <v>442086.12722718157</v>
      </c>
      <c r="C122">
        <f t="shared" si="5"/>
        <v>8000</v>
      </c>
      <c r="D122">
        <f t="shared" si="7"/>
        <v>1867.5772913990938</v>
      </c>
    </row>
    <row r="123" spans="1:4" ht="13.5">
      <c r="A123">
        <v>115</v>
      </c>
      <c r="B123">
        <f t="shared" si="6"/>
        <v>435928.1527572948</v>
      </c>
      <c r="C123">
        <f t="shared" si="5"/>
        <v>8000</v>
      </c>
      <c r="D123">
        <f t="shared" si="7"/>
        <v>1842.0255301132565</v>
      </c>
    </row>
    <row r="124" spans="1:4" ht="13.5">
      <c r="A124">
        <v>116</v>
      </c>
      <c r="B124">
        <f t="shared" si="6"/>
        <v>429744.52006045025</v>
      </c>
      <c r="C124">
        <f t="shared" si="5"/>
        <v>8000</v>
      </c>
      <c r="D124">
        <f t="shared" si="7"/>
        <v>1816.3673031553953</v>
      </c>
    </row>
    <row r="125" spans="1:4" ht="13.5">
      <c r="A125">
        <v>117</v>
      </c>
      <c r="B125">
        <f t="shared" si="6"/>
        <v>423535.12222736876</v>
      </c>
      <c r="C125">
        <f t="shared" si="5"/>
        <v>8000</v>
      </c>
      <c r="D125">
        <f t="shared" si="7"/>
        <v>1790.6021669185427</v>
      </c>
    </row>
    <row r="126" spans="1:4" ht="13.5">
      <c r="A126">
        <v>118</v>
      </c>
      <c r="B126">
        <f t="shared" si="6"/>
        <v>417299.85190331616</v>
      </c>
      <c r="C126">
        <f t="shared" si="5"/>
        <v>8000</v>
      </c>
      <c r="D126">
        <f t="shared" si="7"/>
        <v>1764.72967594737</v>
      </c>
    </row>
    <row r="127" spans="1:4" ht="13.5">
      <c r="A127">
        <v>119</v>
      </c>
      <c r="B127">
        <f t="shared" si="6"/>
        <v>411038.6012862466</v>
      </c>
      <c r="C127">
        <f t="shared" si="5"/>
        <v>8000</v>
      </c>
      <c r="D127">
        <f t="shared" si="7"/>
        <v>1738.749382930484</v>
      </c>
    </row>
    <row r="128" spans="1:4" ht="13.5">
      <c r="A128">
        <v>120</v>
      </c>
      <c r="B128">
        <f t="shared" si="6"/>
        <v>404751.2621249393</v>
      </c>
      <c r="C128">
        <f t="shared" si="5"/>
        <v>8000</v>
      </c>
      <c r="D128">
        <f t="shared" si="7"/>
        <v>1712.6608386926944</v>
      </c>
    </row>
    <row r="129" spans="1:4" ht="13.5">
      <c r="A129">
        <v>121</v>
      </c>
      <c r="B129">
        <f t="shared" si="6"/>
        <v>398437.72571712657</v>
      </c>
      <c r="C129">
        <f t="shared" si="5"/>
        <v>8000</v>
      </c>
      <c r="D129">
        <f t="shared" si="7"/>
        <v>1686.463592187247</v>
      </c>
    </row>
    <row r="130" spans="1:4" ht="13.5">
      <c r="A130">
        <v>122</v>
      </c>
      <c r="B130">
        <f t="shared" si="6"/>
        <v>392097.8829076146</v>
      </c>
      <c r="C130">
        <f t="shared" si="5"/>
        <v>8000</v>
      </c>
      <c r="D130">
        <f t="shared" si="7"/>
        <v>1660.1571904880275</v>
      </c>
    </row>
    <row r="131" spans="1:4" ht="13.5">
      <c r="A131">
        <v>123</v>
      </c>
      <c r="B131">
        <f t="shared" si="6"/>
        <v>385731.6240863963</v>
      </c>
      <c r="C131">
        <f t="shared" si="5"/>
        <v>8000</v>
      </c>
      <c r="D131">
        <f t="shared" si="7"/>
        <v>1633.7411787817273</v>
      </c>
    </row>
    <row r="132" spans="1:4" ht="13.5">
      <c r="A132">
        <v>124</v>
      </c>
      <c r="B132">
        <f t="shared" si="6"/>
        <v>379338.8391867563</v>
      </c>
      <c r="C132">
        <f t="shared" si="5"/>
        <v>8000</v>
      </c>
      <c r="D132">
        <f t="shared" si="7"/>
        <v>1607.2151003599847</v>
      </c>
    </row>
    <row r="133" spans="1:4" ht="13.5">
      <c r="A133">
        <v>125</v>
      </c>
      <c r="B133">
        <f t="shared" si="6"/>
        <v>372919.4176833678</v>
      </c>
      <c r="C133">
        <f t="shared" si="5"/>
        <v>8000</v>
      </c>
      <c r="D133">
        <f t="shared" si="7"/>
        <v>1580.5784966114845</v>
      </c>
    </row>
    <row r="134" spans="1:4" ht="13.5">
      <c r="A134">
        <v>126</v>
      </c>
      <c r="B134">
        <f t="shared" si="6"/>
        <v>366473.2485903818</v>
      </c>
      <c r="C134">
        <f t="shared" si="5"/>
        <v>8000</v>
      </c>
      <c r="D134">
        <f t="shared" si="7"/>
        <v>1553.8309070140324</v>
      </c>
    </row>
    <row r="135" spans="1:4" ht="13.5">
      <c r="A135">
        <v>127</v>
      </c>
      <c r="B135">
        <f t="shared" si="6"/>
        <v>360000.2204595084</v>
      </c>
      <c r="C135">
        <f t="shared" si="5"/>
        <v>8000</v>
      </c>
      <c r="D135">
        <f t="shared" si="7"/>
        <v>1526.971869126591</v>
      </c>
    </row>
    <row r="136" spans="1:4" ht="13.5">
      <c r="A136">
        <v>128</v>
      </c>
      <c r="B136">
        <f t="shared" si="6"/>
        <v>353500.2213780897</v>
      </c>
      <c r="C136">
        <f t="shared" si="5"/>
        <v>8000</v>
      </c>
      <c r="D136">
        <f t="shared" si="7"/>
        <v>1500.000918581285</v>
      </c>
    </row>
    <row r="137" spans="1:4" ht="13.5">
      <c r="A137">
        <v>129</v>
      </c>
      <c r="B137">
        <f t="shared" si="6"/>
        <v>346973.1389671651</v>
      </c>
      <c r="C137">
        <f t="shared" si="5"/>
        <v>8000</v>
      </c>
      <c r="D137">
        <f t="shared" si="7"/>
        <v>1472.9175890753738</v>
      </c>
    </row>
    <row r="138" spans="1:4" ht="13.5">
      <c r="A138">
        <v>130</v>
      </c>
      <c r="B138">
        <f t="shared" si="6"/>
        <v>340418.86037952825</v>
      </c>
      <c r="C138">
        <f aca="true" t="shared" si="8" ref="C138:C201">$B$4</f>
        <v>8000</v>
      </c>
      <c r="D138">
        <f t="shared" si="7"/>
        <v>1445.7214123631877</v>
      </c>
    </row>
    <row r="139" spans="1:4" ht="13.5">
      <c r="A139">
        <v>131</v>
      </c>
      <c r="B139">
        <f t="shared" si="6"/>
        <v>333837.2722977763</v>
      </c>
      <c r="C139">
        <f t="shared" si="8"/>
        <v>8000</v>
      </c>
      <c r="D139">
        <f t="shared" si="7"/>
        <v>1418.4119182480345</v>
      </c>
    </row>
    <row r="140" spans="1:4" ht="13.5">
      <c r="A140">
        <v>132</v>
      </c>
      <c r="B140">
        <f t="shared" si="6"/>
        <v>327228.26093235036</v>
      </c>
      <c r="C140">
        <f t="shared" si="8"/>
        <v>8000</v>
      </c>
      <c r="D140">
        <f t="shared" si="7"/>
        <v>1390.9886345740679</v>
      </c>
    </row>
    <row r="141" spans="1:4" ht="13.5">
      <c r="A141">
        <v>133</v>
      </c>
      <c r="B141">
        <f t="shared" si="6"/>
        <v>320591.7120195685</v>
      </c>
      <c r="C141">
        <f t="shared" si="8"/>
        <v>8000</v>
      </c>
      <c r="D141">
        <f t="shared" si="7"/>
        <v>1363.4510872181265</v>
      </c>
    </row>
    <row r="142" spans="1:4" ht="13.5">
      <c r="A142">
        <v>134</v>
      </c>
      <c r="B142">
        <f t="shared" si="6"/>
        <v>313927.51081965</v>
      </c>
      <c r="C142">
        <f t="shared" si="8"/>
        <v>8000</v>
      </c>
      <c r="D142">
        <f t="shared" si="7"/>
        <v>1335.7988000815355</v>
      </c>
    </row>
    <row r="143" spans="1:4" ht="13.5">
      <c r="A143">
        <v>135</v>
      </c>
      <c r="B143">
        <f t="shared" si="6"/>
        <v>307235.5421147319</v>
      </c>
      <c r="C143">
        <f t="shared" si="8"/>
        <v>8000</v>
      </c>
      <c r="D143">
        <f t="shared" si="7"/>
        <v>1308.031295081875</v>
      </c>
    </row>
    <row r="144" spans="1:4" ht="13.5">
      <c r="A144">
        <v>136</v>
      </c>
      <c r="B144">
        <f t="shared" si="6"/>
        <v>300515.6902068766</v>
      </c>
      <c r="C144">
        <f t="shared" si="8"/>
        <v>8000</v>
      </c>
      <c r="D144">
        <f t="shared" si="7"/>
        <v>1280.1480921447162</v>
      </c>
    </row>
    <row r="145" spans="1:4" ht="13.5">
      <c r="A145">
        <v>137</v>
      </c>
      <c r="B145">
        <f t="shared" si="6"/>
        <v>293767.8389160719</v>
      </c>
      <c r="C145">
        <f t="shared" si="8"/>
        <v>8000</v>
      </c>
      <c r="D145">
        <f t="shared" si="7"/>
        <v>1252.148709195319</v>
      </c>
    </row>
    <row r="146" spans="1:4" ht="13.5">
      <c r="A146">
        <v>138</v>
      </c>
      <c r="B146">
        <f t="shared" si="6"/>
        <v>286991.8715782222</v>
      </c>
      <c r="C146">
        <f t="shared" si="8"/>
        <v>8000</v>
      </c>
      <c r="D146">
        <f t="shared" si="7"/>
        <v>1224.0326621502998</v>
      </c>
    </row>
    <row r="147" spans="1:4" ht="13.5">
      <c r="A147">
        <v>139</v>
      </c>
      <c r="B147">
        <f t="shared" si="6"/>
        <v>280187.67104313144</v>
      </c>
      <c r="C147">
        <f t="shared" si="8"/>
        <v>8000</v>
      </c>
      <c r="D147">
        <f t="shared" si="7"/>
        <v>1195.799464909259</v>
      </c>
    </row>
    <row r="148" spans="1:4" ht="13.5">
      <c r="A148">
        <v>140</v>
      </c>
      <c r="B148">
        <f t="shared" si="6"/>
        <v>273355.1196724778</v>
      </c>
      <c r="C148">
        <f t="shared" si="8"/>
        <v>8000</v>
      </c>
      <c r="D148">
        <f t="shared" si="7"/>
        <v>1167.448629346381</v>
      </c>
    </row>
    <row r="149" spans="1:4" ht="13.5">
      <c r="A149">
        <v>141</v>
      </c>
      <c r="B149">
        <f t="shared" si="6"/>
        <v>266494.0993377798</v>
      </c>
      <c r="C149">
        <f t="shared" si="8"/>
        <v>8000</v>
      </c>
      <c r="D149">
        <f t="shared" si="7"/>
        <v>1138.979665301991</v>
      </c>
    </row>
    <row r="150" spans="1:4" ht="13.5">
      <c r="A150">
        <v>142</v>
      </c>
      <c r="B150">
        <f t="shared" si="6"/>
        <v>259604.4914183539</v>
      </c>
      <c r="C150">
        <f t="shared" si="8"/>
        <v>8000</v>
      </c>
      <c r="D150">
        <f t="shared" si="7"/>
        <v>1110.3920805740825</v>
      </c>
    </row>
    <row r="151" spans="1:4" ht="13.5">
      <c r="A151">
        <v>143</v>
      </c>
      <c r="B151">
        <f t="shared" si="6"/>
        <v>252686.1767992637</v>
      </c>
      <c r="C151">
        <f t="shared" si="8"/>
        <v>8000</v>
      </c>
      <c r="D151">
        <f t="shared" si="7"/>
        <v>1081.685380909808</v>
      </c>
    </row>
    <row r="152" spans="1:4" ht="13.5">
      <c r="A152">
        <v>144</v>
      </c>
      <c r="B152">
        <f t="shared" si="6"/>
        <v>245739.0358692606</v>
      </c>
      <c r="C152">
        <f t="shared" si="8"/>
        <v>8000</v>
      </c>
      <c r="D152">
        <f t="shared" si="7"/>
        <v>1052.859069996932</v>
      </c>
    </row>
    <row r="153" spans="1:4" ht="13.5">
      <c r="A153">
        <v>145</v>
      </c>
      <c r="B153">
        <f t="shared" si="6"/>
        <v>238762.94851871586</v>
      </c>
      <c r="C153">
        <f t="shared" si="8"/>
        <v>8000</v>
      </c>
      <c r="D153">
        <f t="shared" si="7"/>
        <v>1023.9126494552524</v>
      </c>
    </row>
    <row r="154" spans="1:4" ht="13.5">
      <c r="A154">
        <v>146</v>
      </c>
      <c r="B154">
        <f t="shared" si="6"/>
        <v>231757.79413754385</v>
      </c>
      <c r="C154">
        <f t="shared" si="8"/>
        <v>8000</v>
      </c>
      <c r="D154">
        <f t="shared" si="7"/>
        <v>994.8456188279828</v>
      </c>
    </row>
    <row r="155" spans="1:4" ht="13.5">
      <c r="A155">
        <v>147</v>
      </c>
      <c r="B155">
        <f t="shared" si="6"/>
        <v>224723.45161311695</v>
      </c>
      <c r="C155">
        <f t="shared" si="8"/>
        <v>8000</v>
      </c>
      <c r="D155">
        <f t="shared" si="7"/>
        <v>965.6574755730994</v>
      </c>
    </row>
    <row r="156" spans="1:4" ht="13.5">
      <c r="A156">
        <v>148</v>
      </c>
      <c r="B156">
        <f t="shared" si="6"/>
        <v>217659.79932817162</v>
      </c>
      <c r="C156">
        <f t="shared" si="8"/>
        <v>8000</v>
      </c>
      <c r="D156">
        <f t="shared" si="7"/>
        <v>936.347715054654</v>
      </c>
    </row>
    <row r="157" spans="1:4" ht="13.5">
      <c r="A157">
        <v>149</v>
      </c>
      <c r="B157">
        <f t="shared" si="6"/>
        <v>210566.71515870566</v>
      </c>
      <c r="C157">
        <f t="shared" si="8"/>
        <v>8000</v>
      </c>
      <c r="D157">
        <f t="shared" si="7"/>
        <v>906.9158305340484</v>
      </c>
    </row>
    <row r="158" spans="1:4" ht="13.5">
      <c r="A158">
        <v>150</v>
      </c>
      <c r="B158">
        <f t="shared" si="6"/>
        <v>203444.07647186692</v>
      </c>
      <c r="C158">
        <f t="shared" si="8"/>
        <v>8000</v>
      </c>
      <c r="D158">
        <f t="shared" si="7"/>
        <v>877.3613131612734</v>
      </c>
    </row>
    <row r="159" spans="1:4" ht="13.5">
      <c r="A159">
        <v>151</v>
      </c>
      <c r="B159">
        <f t="shared" si="6"/>
        <v>196291.76012383302</v>
      </c>
      <c r="C159">
        <f t="shared" si="8"/>
        <v>8000</v>
      </c>
      <c r="D159">
        <f t="shared" si="7"/>
        <v>847.6836519661123</v>
      </c>
    </row>
    <row r="160" spans="1:4" ht="13.5">
      <c r="A160">
        <v>152</v>
      </c>
      <c r="B160">
        <f t="shared" si="6"/>
        <v>189109.64245768232</v>
      </c>
      <c r="C160">
        <f t="shared" si="8"/>
        <v>8000</v>
      </c>
      <c r="D160">
        <f t="shared" si="7"/>
        <v>817.8823338493044</v>
      </c>
    </row>
    <row r="161" spans="1:4" ht="13.5">
      <c r="A161">
        <v>153</v>
      </c>
      <c r="B161">
        <f t="shared" si="6"/>
        <v>181897.599301256</v>
      </c>
      <c r="C161">
        <f t="shared" si="8"/>
        <v>8000</v>
      </c>
      <c r="D161">
        <f t="shared" si="7"/>
        <v>787.9568435736763</v>
      </c>
    </row>
    <row r="162" spans="1:4" ht="13.5">
      <c r="A162">
        <v>154</v>
      </c>
      <c r="B162">
        <f t="shared" si="6"/>
        <v>174655.50596501125</v>
      </c>
      <c r="C162">
        <f t="shared" si="8"/>
        <v>8000</v>
      </c>
      <c r="D162">
        <f t="shared" si="7"/>
        <v>757.9066637552334</v>
      </c>
    </row>
    <row r="163" spans="1:4" ht="13.5">
      <c r="A163">
        <v>155</v>
      </c>
      <c r="B163">
        <f t="shared" si="6"/>
        <v>167383.23723986547</v>
      </c>
      <c r="C163">
        <f t="shared" si="8"/>
        <v>8000</v>
      </c>
      <c r="D163">
        <f t="shared" si="7"/>
        <v>727.7312748542136</v>
      </c>
    </row>
    <row r="164" spans="1:4" ht="13.5">
      <c r="A164">
        <v>156</v>
      </c>
      <c r="B164">
        <f aca="true" t="shared" si="9" ref="B164:B227">B163-C164+D164</f>
        <v>160080.66739503157</v>
      </c>
      <c r="C164">
        <f t="shared" si="8"/>
        <v>8000</v>
      </c>
      <c r="D164">
        <f aca="true" t="shared" si="10" ref="D164:D227">B163*$B$1/100/$B$3</f>
        <v>697.4301551661061</v>
      </c>
    </row>
    <row r="165" spans="1:4" ht="13.5">
      <c r="A165">
        <v>157</v>
      </c>
      <c r="B165">
        <f t="shared" si="9"/>
        <v>152747.6701758442</v>
      </c>
      <c r="C165">
        <f t="shared" si="8"/>
        <v>8000</v>
      </c>
      <c r="D165">
        <f t="shared" si="10"/>
        <v>667.0027808126315</v>
      </c>
    </row>
    <row r="166" spans="1:4" ht="13.5">
      <c r="A166">
        <v>158</v>
      </c>
      <c r="B166">
        <f t="shared" si="9"/>
        <v>145384.11880157687</v>
      </c>
      <c r="C166">
        <f t="shared" si="8"/>
        <v>8000</v>
      </c>
      <c r="D166">
        <f t="shared" si="10"/>
        <v>636.4486257326841</v>
      </c>
    </row>
    <row r="167" spans="1:4" ht="13.5">
      <c r="A167">
        <v>159</v>
      </c>
      <c r="B167">
        <f t="shared" si="9"/>
        <v>137989.8859632501</v>
      </c>
      <c r="C167">
        <f t="shared" si="8"/>
        <v>8000</v>
      </c>
      <c r="D167">
        <f t="shared" si="10"/>
        <v>605.767161673237</v>
      </c>
    </row>
    <row r="168" spans="1:4" ht="13.5">
      <c r="A168">
        <v>160</v>
      </c>
      <c r="B168">
        <f t="shared" si="9"/>
        <v>130564.8438214303</v>
      </c>
      <c r="C168">
        <f t="shared" si="8"/>
        <v>8000</v>
      </c>
      <c r="D168">
        <f t="shared" si="10"/>
        <v>574.9578581802087</v>
      </c>
    </row>
    <row r="169" spans="1:4" ht="13.5">
      <c r="A169">
        <v>161</v>
      </c>
      <c r="B169">
        <f t="shared" si="9"/>
        <v>123108.86400401959</v>
      </c>
      <c r="C169">
        <f t="shared" si="8"/>
        <v>8000</v>
      </c>
      <c r="D169">
        <f t="shared" si="10"/>
        <v>544.0201825892929</v>
      </c>
    </row>
    <row r="170" spans="1:4" ht="13.5">
      <c r="A170">
        <v>162</v>
      </c>
      <c r="B170">
        <f t="shared" si="9"/>
        <v>115621.81760403633</v>
      </c>
      <c r="C170">
        <f t="shared" si="8"/>
        <v>8000</v>
      </c>
      <c r="D170">
        <f t="shared" si="10"/>
        <v>512.9536000167483</v>
      </c>
    </row>
    <row r="171" spans="1:4" ht="13.5">
      <c r="A171">
        <v>163</v>
      </c>
      <c r="B171">
        <f t="shared" si="9"/>
        <v>108103.57517738649</v>
      </c>
      <c r="C171">
        <f t="shared" si="8"/>
        <v>8000</v>
      </c>
      <c r="D171">
        <f t="shared" si="10"/>
        <v>481.7575733501514</v>
      </c>
    </row>
    <row r="172" spans="1:4" ht="13.5">
      <c r="A172">
        <v>164</v>
      </c>
      <c r="B172">
        <f t="shared" si="9"/>
        <v>100554.0067406256</v>
      </c>
      <c r="C172">
        <f t="shared" si="8"/>
        <v>8000</v>
      </c>
      <c r="D172">
        <f t="shared" si="10"/>
        <v>450.4315632391104</v>
      </c>
    </row>
    <row r="173" spans="1:4" ht="13.5">
      <c r="A173">
        <v>165</v>
      </c>
      <c r="B173">
        <f t="shared" si="9"/>
        <v>92972.98176871154</v>
      </c>
      <c r="C173">
        <f t="shared" si="8"/>
        <v>8000</v>
      </c>
      <c r="D173">
        <f t="shared" si="10"/>
        <v>418.97502808594</v>
      </c>
    </row>
    <row r="174" spans="1:4" ht="13.5">
      <c r="A174">
        <v>166</v>
      </c>
      <c r="B174">
        <f t="shared" si="9"/>
        <v>85360.36919274784</v>
      </c>
      <c r="C174">
        <f t="shared" si="8"/>
        <v>8000</v>
      </c>
      <c r="D174">
        <f t="shared" si="10"/>
        <v>387.3874240362981</v>
      </c>
    </row>
    <row r="175" spans="1:4" ht="13.5">
      <c r="A175">
        <v>167</v>
      </c>
      <c r="B175">
        <f t="shared" si="9"/>
        <v>77716.03739771762</v>
      </c>
      <c r="C175">
        <f t="shared" si="8"/>
        <v>8000</v>
      </c>
      <c r="D175">
        <f t="shared" si="10"/>
        <v>355.66820496978266</v>
      </c>
    </row>
    <row r="176" spans="1:4" ht="13.5">
      <c r="A176">
        <v>168</v>
      </c>
      <c r="B176">
        <f t="shared" si="9"/>
        <v>70039.85422020812</v>
      </c>
      <c r="C176">
        <f t="shared" si="8"/>
        <v>8000</v>
      </c>
      <c r="D176">
        <f t="shared" si="10"/>
        <v>323.8168224904901</v>
      </c>
    </row>
    <row r="177" spans="1:4" ht="13.5">
      <c r="A177">
        <v>169</v>
      </c>
      <c r="B177">
        <f t="shared" si="9"/>
        <v>62331.68694612565</v>
      </c>
      <c r="C177">
        <f t="shared" si="8"/>
        <v>8000</v>
      </c>
      <c r="D177">
        <f t="shared" si="10"/>
        <v>291.8327259175338</v>
      </c>
    </row>
    <row r="178" spans="1:4" ht="13.5">
      <c r="A178">
        <v>170</v>
      </c>
      <c r="B178">
        <f t="shared" si="9"/>
        <v>54591.40230840117</v>
      </c>
      <c r="C178">
        <f t="shared" si="8"/>
        <v>8000</v>
      </c>
      <c r="D178">
        <f t="shared" si="10"/>
        <v>259.71536227552355</v>
      </c>
    </row>
    <row r="179" spans="1:4" ht="13.5">
      <c r="A179">
        <v>171</v>
      </c>
      <c r="B179">
        <f t="shared" si="9"/>
        <v>46818.86648468618</v>
      </c>
      <c r="C179">
        <f t="shared" si="8"/>
        <v>8000</v>
      </c>
      <c r="D179">
        <f t="shared" si="10"/>
        <v>227.4641762850049</v>
      </c>
    </row>
    <row r="180" spans="1:4" ht="13.5">
      <c r="A180">
        <v>172</v>
      </c>
      <c r="B180">
        <f t="shared" si="9"/>
        <v>39013.94509503904</v>
      </c>
      <c r="C180">
        <f t="shared" si="8"/>
        <v>8000</v>
      </c>
      <c r="D180">
        <f t="shared" si="10"/>
        <v>195.07861035285907</v>
      </c>
    </row>
    <row r="181" spans="1:4" ht="13.5">
      <c r="A181">
        <v>173</v>
      </c>
      <c r="B181">
        <f t="shared" si="9"/>
        <v>31176.503199601702</v>
      </c>
      <c r="C181">
        <f t="shared" si="8"/>
        <v>8000</v>
      </c>
      <c r="D181">
        <f t="shared" si="10"/>
        <v>162.55810456266263</v>
      </c>
    </row>
    <row r="182" spans="1:4" ht="13.5">
      <c r="A182">
        <v>174</v>
      </c>
      <c r="B182">
        <f t="shared" si="9"/>
        <v>23306.40529626671</v>
      </c>
      <c r="C182">
        <f t="shared" si="8"/>
        <v>8000</v>
      </c>
      <c r="D182">
        <f t="shared" si="10"/>
        <v>129.9020966650071</v>
      </c>
    </row>
    <row r="183" spans="1:4" ht="13.5">
      <c r="A183">
        <v>175</v>
      </c>
      <c r="B183">
        <f t="shared" si="9"/>
        <v>15403.515318334486</v>
      </c>
      <c r="C183">
        <f t="shared" si="8"/>
        <v>8000</v>
      </c>
      <c r="D183">
        <f t="shared" si="10"/>
        <v>97.11002206777795</v>
      </c>
    </row>
    <row r="184" spans="1:4" ht="13.5">
      <c r="A184">
        <v>176</v>
      </c>
      <c r="B184">
        <f t="shared" si="9"/>
        <v>7467.69663216088</v>
      </c>
      <c r="C184">
        <f t="shared" si="8"/>
        <v>8000</v>
      </c>
      <c r="D184">
        <f t="shared" si="10"/>
        <v>64.18131382639369</v>
      </c>
    </row>
    <row r="185" spans="1:4" ht="13.5">
      <c r="A185">
        <v>177</v>
      </c>
      <c r="B185">
        <f t="shared" si="9"/>
        <v>-501.1879652051166</v>
      </c>
      <c r="C185">
        <f t="shared" si="8"/>
        <v>8000</v>
      </c>
      <c r="D185">
        <f t="shared" si="10"/>
        <v>31.11540263400366</v>
      </c>
    </row>
    <row r="186" spans="1:4" ht="13.5">
      <c r="A186">
        <v>178</v>
      </c>
      <c r="B186">
        <f t="shared" si="9"/>
        <v>-8503.276248393473</v>
      </c>
      <c r="C186">
        <f t="shared" si="8"/>
        <v>8000</v>
      </c>
      <c r="D186">
        <f t="shared" si="10"/>
        <v>-2.0882831883546524</v>
      </c>
    </row>
    <row r="187" spans="1:4" ht="13.5">
      <c r="A187">
        <v>179</v>
      </c>
      <c r="B187">
        <f t="shared" si="9"/>
        <v>-16538.706566095112</v>
      </c>
      <c r="C187">
        <f t="shared" si="8"/>
        <v>8000</v>
      </c>
      <c r="D187">
        <f t="shared" si="10"/>
        <v>-35.43031770163947</v>
      </c>
    </row>
    <row r="188" spans="1:4" ht="13.5">
      <c r="A188">
        <v>180</v>
      </c>
      <c r="B188">
        <f t="shared" si="9"/>
        <v>-24607.61784345384</v>
      </c>
      <c r="C188">
        <f t="shared" si="8"/>
        <v>8000</v>
      </c>
      <c r="D188">
        <f t="shared" si="10"/>
        <v>-68.91127735872963</v>
      </c>
    </row>
    <row r="189" spans="1:4" ht="13.5">
      <c r="A189">
        <v>181</v>
      </c>
      <c r="B189">
        <f t="shared" si="9"/>
        <v>-32710.149584468232</v>
      </c>
      <c r="C189">
        <f t="shared" si="8"/>
        <v>8000</v>
      </c>
      <c r="D189">
        <f t="shared" si="10"/>
        <v>-102.531741014391</v>
      </c>
    </row>
    <row r="190" spans="1:4" ht="13.5">
      <c r="A190">
        <v>182</v>
      </c>
      <c r="B190">
        <f t="shared" si="9"/>
        <v>-40846.44187440352</v>
      </c>
      <c r="C190">
        <f t="shared" si="8"/>
        <v>8000</v>
      </c>
      <c r="D190">
        <f t="shared" si="10"/>
        <v>-136.2922899352843</v>
      </c>
    </row>
    <row r="191" spans="1:4" ht="13.5">
      <c r="A191">
        <v>183</v>
      </c>
      <c r="B191">
        <f t="shared" si="9"/>
        <v>-49016.635382213535</v>
      </c>
      <c r="C191">
        <f t="shared" si="8"/>
        <v>8000</v>
      </c>
      <c r="D191">
        <f t="shared" si="10"/>
        <v>-170.19350781001467</v>
      </c>
    </row>
    <row r="192" spans="1:4" ht="13.5">
      <c r="A192">
        <v>184</v>
      </c>
      <c r="B192">
        <f t="shared" si="9"/>
        <v>-57220.87136297276</v>
      </c>
      <c r="C192">
        <f t="shared" si="8"/>
        <v>8000</v>
      </c>
      <c r="D192">
        <f t="shared" si="10"/>
        <v>-204.23598075922305</v>
      </c>
    </row>
    <row r="193" spans="1:4" ht="13.5">
      <c r="A193">
        <v>185</v>
      </c>
      <c r="B193">
        <f t="shared" si="9"/>
        <v>-65459.29166031848</v>
      </c>
      <c r="C193">
        <f t="shared" si="8"/>
        <v>8000</v>
      </c>
      <c r="D193">
        <f t="shared" si="10"/>
        <v>-238.42029734571983</v>
      </c>
    </row>
    <row r="194" spans="1:4" ht="13.5">
      <c r="A194">
        <v>186</v>
      </c>
      <c r="B194">
        <f t="shared" si="9"/>
        <v>-73732.03870890313</v>
      </c>
      <c r="C194">
        <f t="shared" si="8"/>
        <v>8000</v>
      </c>
      <c r="D194">
        <f t="shared" si="10"/>
        <v>-272.7470485846603</v>
      </c>
    </row>
    <row r="195" spans="1:4" ht="13.5">
      <c r="A195">
        <v>187</v>
      </c>
      <c r="B195">
        <f t="shared" si="9"/>
        <v>-82039.25553685689</v>
      </c>
      <c r="C195">
        <f t="shared" si="8"/>
        <v>8000</v>
      </c>
      <c r="D195">
        <f t="shared" si="10"/>
        <v>-307.216827953763</v>
      </c>
    </row>
    <row r="196" spans="1:4" ht="13.5">
      <c r="A196">
        <v>188</v>
      </c>
      <c r="B196">
        <f t="shared" si="9"/>
        <v>-90381.08576826045</v>
      </c>
      <c r="C196">
        <f t="shared" si="8"/>
        <v>8000</v>
      </c>
      <c r="D196">
        <f t="shared" si="10"/>
        <v>-341.8302314035704</v>
      </c>
    </row>
    <row r="197" spans="1:4" ht="13.5">
      <c r="A197">
        <v>189</v>
      </c>
      <c r="B197">
        <f t="shared" si="9"/>
        <v>-98757.6736256282</v>
      </c>
      <c r="C197">
        <f t="shared" si="8"/>
        <v>8000</v>
      </c>
      <c r="D197">
        <f t="shared" si="10"/>
        <v>-376.5878573677519</v>
      </c>
    </row>
    <row r="198" spans="1:4" ht="13.5">
      <c r="A198">
        <v>190</v>
      </c>
      <c r="B198">
        <f t="shared" si="9"/>
        <v>-107169.16393240166</v>
      </c>
      <c r="C198">
        <f t="shared" si="8"/>
        <v>8000</v>
      </c>
      <c r="D198">
        <f t="shared" si="10"/>
        <v>-411.49030677345087</v>
      </c>
    </row>
    <row r="199" spans="1:4" ht="13.5">
      <c r="A199">
        <v>191</v>
      </c>
      <c r="B199">
        <f t="shared" si="9"/>
        <v>-115615.70211545333</v>
      </c>
      <c r="C199">
        <f t="shared" si="8"/>
        <v>8000</v>
      </c>
      <c r="D199">
        <f t="shared" si="10"/>
        <v>-446.53818305167357</v>
      </c>
    </row>
    <row r="200" spans="1:4" ht="13.5">
      <c r="A200">
        <v>192</v>
      </c>
      <c r="B200">
        <f t="shared" si="9"/>
        <v>-124097.43420760105</v>
      </c>
      <c r="C200">
        <f t="shared" si="8"/>
        <v>8000</v>
      </c>
      <c r="D200">
        <f t="shared" si="10"/>
        <v>-481.7320921477222</v>
      </c>
    </row>
    <row r="201" spans="1:4" ht="13.5">
      <c r="A201">
        <v>193</v>
      </c>
      <c r="B201">
        <f t="shared" si="9"/>
        <v>-132614.50685013275</v>
      </c>
      <c r="C201">
        <f t="shared" si="8"/>
        <v>8000</v>
      </c>
      <c r="D201">
        <f t="shared" si="10"/>
        <v>-517.072642531671</v>
      </c>
    </row>
    <row r="202" spans="1:4" ht="13.5">
      <c r="A202">
        <v>194</v>
      </c>
      <c r="B202">
        <f t="shared" si="9"/>
        <v>-141167.06729534164</v>
      </c>
      <c r="C202">
        <f aca="true" t="shared" si="11" ref="C202:C265">$B$4</f>
        <v>8000</v>
      </c>
      <c r="D202">
        <f t="shared" si="10"/>
        <v>-552.5604452088864</v>
      </c>
    </row>
    <row r="203" spans="1:4" ht="13.5">
      <c r="A203">
        <v>195</v>
      </c>
      <c r="B203">
        <f t="shared" si="9"/>
        <v>-149755.2634090722</v>
      </c>
      <c r="C203">
        <f t="shared" si="11"/>
        <v>8000</v>
      </c>
      <c r="D203">
        <f t="shared" si="10"/>
        <v>-588.1961137305901</v>
      </c>
    </row>
    <row r="204" spans="1:4" ht="13.5">
      <c r="A204">
        <v>196</v>
      </c>
      <c r="B204">
        <f t="shared" si="9"/>
        <v>-158379.24367327668</v>
      </c>
      <c r="C204">
        <f t="shared" si="11"/>
        <v>8000</v>
      </c>
      <c r="D204">
        <f t="shared" si="10"/>
        <v>-623.9802642044675</v>
      </c>
    </row>
    <row r="205" spans="1:4" ht="13.5">
      <c r="A205">
        <v>197</v>
      </c>
      <c r="B205">
        <f t="shared" si="9"/>
        <v>-167039.157188582</v>
      </c>
      <c r="C205">
        <f t="shared" si="11"/>
        <v>8000</v>
      </c>
      <c r="D205">
        <f t="shared" si="10"/>
        <v>-659.9135153053195</v>
      </c>
    </row>
    <row r="206" spans="1:4" ht="13.5">
      <c r="A206">
        <v>198</v>
      </c>
      <c r="B206">
        <f t="shared" si="9"/>
        <v>-175735.15367686775</v>
      </c>
      <c r="C206">
        <f t="shared" si="11"/>
        <v>8000</v>
      </c>
      <c r="D206">
        <f t="shared" si="10"/>
        <v>-695.9964882857583</v>
      </c>
    </row>
    <row r="207" spans="1:4" ht="13.5">
      <c r="A207">
        <v>199</v>
      </c>
      <c r="B207">
        <f t="shared" si="9"/>
        <v>-184467.3834838547</v>
      </c>
      <c r="C207">
        <f t="shared" si="11"/>
        <v>8000</v>
      </c>
      <c r="D207">
        <f t="shared" si="10"/>
        <v>-732.2298069869489</v>
      </c>
    </row>
    <row r="208" spans="1:4" ht="13.5">
      <c r="A208">
        <v>200</v>
      </c>
      <c r="B208">
        <f t="shared" si="9"/>
        <v>-193235.9975817041</v>
      </c>
      <c r="C208">
        <f t="shared" si="11"/>
        <v>8000</v>
      </c>
      <c r="D208">
        <f t="shared" si="10"/>
        <v>-768.6140978493946</v>
      </c>
    </row>
    <row r="209" spans="1:4" ht="13.5">
      <c r="A209">
        <v>201</v>
      </c>
      <c r="B209">
        <f t="shared" si="9"/>
        <v>-202041.14757162787</v>
      </c>
      <c r="C209">
        <f t="shared" si="11"/>
        <v>8000</v>
      </c>
      <c r="D209">
        <f t="shared" si="10"/>
        <v>-805.1499899237671</v>
      </c>
    </row>
    <row r="210" spans="1:4" ht="13.5">
      <c r="A210">
        <v>202</v>
      </c>
      <c r="B210">
        <f t="shared" si="9"/>
        <v>-210882.98568650964</v>
      </c>
      <c r="C210">
        <f t="shared" si="11"/>
        <v>8000</v>
      </c>
      <c r="D210">
        <f t="shared" si="10"/>
        <v>-841.8381148817829</v>
      </c>
    </row>
    <row r="211" spans="1:4" ht="13.5">
      <c r="A211">
        <v>203</v>
      </c>
      <c r="B211">
        <f t="shared" si="9"/>
        <v>-219761.66479353677</v>
      </c>
      <c r="C211">
        <f t="shared" si="11"/>
        <v>8000</v>
      </c>
      <c r="D211">
        <f t="shared" si="10"/>
        <v>-878.6791070271235</v>
      </c>
    </row>
    <row r="212" spans="1:4" ht="13.5">
      <c r="A212">
        <v>204</v>
      </c>
      <c r="B212">
        <f t="shared" si="9"/>
        <v>-228677.33839684317</v>
      </c>
      <c r="C212">
        <f t="shared" si="11"/>
        <v>8000</v>
      </c>
      <c r="D212">
        <f t="shared" si="10"/>
        <v>-915.6736033064032</v>
      </c>
    </row>
    <row r="213" spans="1:4" ht="13.5">
      <c r="A213">
        <v>205</v>
      </c>
      <c r="B213">
        <f t="shared" si="9"/>
        <v>-237630.16064016335</v>
      </c>
      <c r="C213">
        <f t="shared" si="11"/>
        <v>8000</v>
      </c>
      <c r="D213">
        <f t="shared" si="10"/>
        <v>-952.8222433201798</v>
      </c>
    </row>
    <row r="214" spans="1:4" ht="13.5">
      <c r="A214">
        <v>206</v>
      </c>
      <c r="B214">
        <f t="shared" si="9"/>
        <v>-246620.28630949737</v>
      </c>
      <c r="C214">
        <f t="shared" si="11"/>
        <v>8000</v>
      </c>
      <c r="D214">
        <f t="shared" si="10"/>
        <v>-990.1256693340139</v>
      </c>
    </row>
    <row r="215" spans="1:4" ht="13.5">
      <c r="A215">
        <v>207</v>
      </c>
      <c r="B215">
        <f t="shared" si="9"/>
        <v>-255647.87083578695</v>
      </c>
      <c r="C215">
        <f t="shared" si="11"/>
        <v>8000</v>
      </c>
      <c r="D215">
        <f t="shared" si="10"/>
        <v>-1027.5845262895725</v>
      </c>
    </row>
    <row r="216" spans="1:4" ht="13.5">
      <c r="A216">
        <v>208</v>
      </c>
      <c r="B216">
        <f t="shared" si="9"/>
        <v>-264713.0702976027</v>
      </c>
      <c r="C216">
        <f t="shared" si="11"/>
        <v>8000</v>
      </c>
      <c r="D216">
        <f t="shared" si="10"/>
        <v>-1065.199461815779</v>
      </c>
    </row>
    <row r="217" spans="1:4" ht="13.5">
      <c r="A217">
        <v>209</v>
      </c>
      <c r="B217">
        <f t="shared" si="9"/>
        <v>-273816.0414238427</v>
      </c>
      <c r="C217">
        <f t="shared" si="11"/>
        <v>8000</v>
      </c>
      <c r="D217">
        <f t="shared" si="10"/>
        <v>-1102.971126240011</v>
      </c>
    </row>
    <row r="218" spans="1:4" ht="13.5">
      <c r="A218">
        <v>210</v>
      </c>
      <c r="B218">
        <f t="shared" si="9"/>
        <v>-282956.9415964421</v>
      </c>
      <c r="C218">
        <f t="shared" si="11"/>
        <v>8000</v>
      </c>
      <c r="D218">
        <f t="shared" si="10"/>
        <v>-1140.9001725993446</v>
      </c>
    </row>
    <row r="219" spans="1:4" ht="13.5">
      <c r="A219">
        <v>211</v>
      </c>
      <c r="B219">
        <f t="shared" si="9"/>
        <v>-292135.92885309394</v>
      </c>
      <c r="C219">
        <f t="shared" si="11"/>
        <v>8000</v>
      </c>
      <c r="D219">
        <f t="shared" si="10"/>
        <v>-1178.987256651842</v>
      </c>
    </row>
    <row r="220" spans="1:4" ht="13.5">
      <c r="A220">
        <v>212</v>
      </c>
      <c r="B220">
        <f t="shared" si="9"/>
        <v>-301353.1618899818</v>
      </c>
      <c r="C220">
        <f t="shared" si="11"/>
        <v>8000</v>
      </c>
      <c r="D220">
        <f t="shared" si="10"/>
        <v>-1217.2330368878913</v>
      </c>
    </row>
    <row r="221" spans="1:4" ht="13.5">
      <c r="A221">
        <v>213</v>
      </c>
      <c r="B221">
        <f t="shared" si="9"/>
        <v>-310608.8000645234</v>
      </c>
      <c r="C221">
        <f t="shared" si="11"/>
        <v>8000</v>
      </c>
      <c r="D221">
        <f t="shared" si="10"/>
        <v>-1255.638174541591</v>
      </c>
    </row>
    <row r="222" spans="1:4" ht="13.5">
      <c r="A222">
        <v>214</v>
      </c>
      <c r="B222">
        <f t="shared" si="9"/>
        <v>-319903.0033981256</v>
      </c>
      <c r="C222">
        <f t="shared" si="11"/>
        <v>8000</v>
      </c>
      <c r="D222">
        <f t="shared" si="10"/>
        <v>-1294.203333602181</v>
      </c>
    </row>
    <row r="223" spans="1:4" ht="13.5">
      <c r="A223">
        <v>215</v>
      </c>
      <c r="B223">
        <f t="shared" si="9"/>
        <v>-329235.9325789511</v>
      </c>
      <c r="C223">
        <f t="shared" si="11"/>
        <v>8000</v>
      </c>
      <c r="D223">
        <f t="shared" si="10"/>
        <v>-1332.9291808255232</v>
      </c>
    </row>
    <row r="224" spans="1:4" ht="13.5">
      <c r="A224">
        <v>216</v>
      </c>
      <c r="B224">
        <f t="shared" si="9"/>
        <v>-338607.7489646968</v>
      </c>
      <c r="C224">
        <f t="shared" si="11"/>
        <v>8000</v>
      </c>
      <c r="D224">
        <f t="shared" si="10"/>
        <v>-1371.8163857456295</v>
      </c>
    </row>
    <row r="225" spans="1:4" ht="13.5">
      <c r="A225">
        <v>217</v>
      </c>
      <c r="B225">
        <f t="shared" si="9"/>
        <v>-348018.61458538304</v>
      </c>
      <c r="C225">
        <f t="shared" si="11"/>
        <v>8000</v>
      </c>
      <c r="D225">
        <f t="shared" si="10"/>
        <v>-1410.8656206862363</v>
      </c>
    </row>
    <row r="226" spans="1:4" ht="13.5">
      <c r="A226">
        <v>218</v>
      </c>
      <c r="B226">
        <f t="shared" si="9"/>
        <v>-357468.69214615546</v>
      </c>
      <c r="C226">
        <f t="shared" si="11"/>
        <v>8000</v>
      </c>
      <c r="D226">
        <f t="shared" si="10"/>
        <v>-1450.0775607724293</v>
      </c>
    </row>
    <row r="227" spans="1:4" ht="13.5">
      <c r="A227">
        <v>219</v>
      </c>
      <c r="B227">
        <f t="shared" si="9"/>
        <v>-366958.14503009774</v>
      </c>
      <c r="C227">
        <f t="shared" si="11"/>
        <v>8000</v>
      </c>
      <c r="D227">
        <f t="shared" si="10"/>
        <v>-1489.4528839423144</v>
      </c>
    </row>
    <row r="228" spans="1:4" ht="13.5">
      <c r="A228">
        <v>220</v>
      </c>
      <c r="B228">
        <f aca="true" t="shared" si="12" ref="B228:B288">B227-C228+D228</f>
        <v>-376487.1373010565</v>
      </c>
      <c r="C228">
        <f t="shared" si="11"/>
        <v>8000</v>
      </c>
      <c r="D228">
        <f aca="true" t="shared" si="13" ref="D228:D288">B227*$B$1/100/$B$3</f>
        <v>-1528.9922709587406</v>
      </c>
    </row>
    <row r="229" spans="1:4" ht="13.5">
      <c r="A229">
        <v>221</v>
      </c>
      <c r="B229">
        <f t="shared" si="12"/>
        <v>-386055.83370647754</v>
      </c>
      <c r="C229">
        <f t="shared" si="11"/>
        <v>8000</v>
      </c>
      <c r="D229">
        <f t="shared" si="13"/>
        <v>-1568.6964054210684</v>
      </c>
    </row>
    <row r="230" spans="1:4" ht="13.5">
      <c r="A230">
        <v>222</v>
      </c>
      <c r="B230">
        <f t="shared" si="12"/>
        <v>-395664.3996802545</v>
      </c>
      <c r="C230">
        <f t="shared" si="11"/>
        <v>8000</v>
      </c>
      <c r="D230">
        <f t="shared" si="13"/>
        <v>-1608.56597377699</v>
      </c>
    </row>
    <row r="231" spans="1:4" ht="13.5">
      <c r="A231">
        <v>223</v>
      </c>
      <c r="B231">
        <f t="shared" si="12"/>
        <v>-405313.0013455889</v>
      </c>
      <c r="C231">
        <f t="shared" si="11"/>
        <v>8000</v>
      </c>
      <c r="D231">
        <f t="shared" si="13"/>
        <v>-1648.6016653343938</v>
      </c>
    </row>
    <row r="232" spans="1:4" ht="13.5">
      <c r="A232">
        <v>224</v>
      </c>
      <c r="B232">
        <f t="shared" si="12"/>
        <v>-415001.80551786214</v>
      </c>
      <c r="C232">
        <f t="shared" si="11"/>
        <v>8000</v>
      </c>
      <c r="D232">
        <f t="shared" si="13"/>
        <v>-1688.804172273287</v>
      </c>
    </row>
    <row r="233" spans="1:4" ht="13.5">
      <c r="A233">
        <v>225</v>
      </c>
      <c r="B233">
        <f t="shared" si="12"/>
        <v>-424730.97970751993</v>
      </c>
      <c r="C233">
        <f t="shared" si="11"/>
        <v>8000</v>
      </c>
      <c r="D233">
        <f t="shared" si="13"/>
        <v>-1729.174189657759</v>
      </c>
    </row>
    <row r="234" spans="1:4" ht="13.5">
      <c r="A234">
        <v>226</v>
      </c>
      <c r="B234">
        <f t="shared" si="12"/>
        <v>-434500.6921229679</v>
      </c>
      <c r="C234">
        <f t="shared" si="11"/>
        <v>8000</v>
      </c>
      <c r="D234">
        <f t="shared" si="13"/>
        <v>-1769.7124154479995</v>
      </c>
    </row>
    <row r="235" spans="1:4" ht="13.5">
      <c r="A235">
        <v>227</v>
      </c>
      <c r="B235">
        <f t="shared" si="12"/>
        <v>-444311.1116734803</v>
      </c>
      <c r="C235">
        <f t="shared" si="11"/>
        <v>8000</v>
      </c>
      <c r="D235">
        <f t="shared" si="13"/>
        <v>-1810.4195505123662</v>
      </c>
    </row>
    <row r="236" spans="1:4" ht="13.5">
      <c r="A236">
        <v>228</v>
      </c>
      <c r="B236">
        <f t="shared" si="12"/>
        <v>-454162.4079721198</v>
      </c>
      <c r="C236">
        <f t="shared" si="11"/>
        <v>8000</v>
      </c>
      <c r="D236">
        <f t="shared" si="13"/>
        <v>-1851.2962986395012</v>
      </c>
    </row>
    <row r="237" spans="1:4" ht="13.5">
      <c r="A237">
        <v>229</v>
      </c>
      <c r="B237">
        <f t="shared" si="12"/>
        <v>-464054.7513386703</v>
      </c>
      <c r="C237">
        <f t="shared" si="11"/>
        <v>8000</v>
      </c>
      <c r="D237">
        <f t="shared" si="13"/>
        <v>-1892.3433665504992</v>
      </c>
    </row>
    <row r="238" spans="1:4" ht="13.5">
      <c r="A238">
        <v>230</v>
      </c>
      <c r="B238">
        <f t="shared" si="12"/>
        <v>-473988.31280258147</v>
      </c>
      <c r="C238">
        <f t="shared" si="11"/>
        <v>8000</v>
      </c>
      <c r="D238">
        <f t="shared" si="13"/>
        <v>-1933.5614639111263</v>
      </c>
    </row>
    <row r="239" spans="1:4" ht="13.5">
      <c r="A239">
        <v>231</v>
      </c>
      <c r="B239">
        <f t="shared" si="12"/>
        <v>-483963.26410592557</v>
      </c>
      <c r="C239">
        <f t="shared" si="11"/>
        <v>8000</v>
      </c>
      <c r="D239">
        <f t="shared" si="13"/>
        <v>-1974.9513033440896</v>
      </c>
    </row>
    <row r="240" spans="1:4" ht="13.5">
      <c r="A240">
        <v>232</v>
      </c>
      <c r="B240">
        <f t="shared" si="12"/>
        <v>-493979.7777063669</v>
      </c>
      <c r="C240">
        <f t="shared" si="11"/>
        <v>8000</v>
      </c>
      <c r="D240">
        <f t="shared" si="13"/>
        <v>-2016.5136004413564</v>
      </c>
    </row>
    <row r="241" spans="1:4" ht="13.5">
      <c r="A241">
        <v>233</v>
      </c>
      <c r="B241">
        <f t="shared" si="12"/>
        <v>-504038.02678014344</v>
      </c>
      <c r="C241">
        <f t="shared" si="11"/>
        <v>8000</v>
      </c>
      <c r="D241">
        <f t="shared" si="13"/>
        <v>-2058.249073776529</v>
      </c>
    </row>
    <row r="242" spans="1:4" ht="13.5">
      <c r="A242">
        <v>234</v>
      </c>
      <c r="B242">
        <f t="shared" si="12"/>
        <v>-514138.1852250607</v>
      </c>
      <c r="C242">
        <f t="shared" si="11"/>
        <v>8000</v>
      </c>
      <c r="D242">
        <f t="shared" si="13"/>
        <v>-2100.1584449172647</v>
      </c>
    </row>
    <row r="243" spans="1:4" ht="13.5">
      <c r="A243">
        <v>235</v>
      </c>
      <c r="B243">
        <f t="shared" si="12"/>
        <v>-524280.42766349844</v>
      </c>
      <c r="C243">
        <f t="shared" si="11"/>
        <v>8000</v>
      </c>
      <c r="D243">
        <f t="shared" si="13"/>
        <v>-2142.2424384377528</v>
      </c>
    </row>
    <row r="244" spans="1:4" ht="13.5">
      <c r="A244">
        <v>236</v>
      </c>
      <c r="B244">
        <f t="shared" si="12"/>
        <v>-534464.9294454297</v>
      </c>
      <c r="C244">
        <f t="shared" si="11"/>
        <v>8000</v>
      </c>
      <c r="D244">
        <f t="shared" si="13"/>
        <v>-2184.501781931244</v>
      </c>
    </row>
    <row r="245" spans="1:4" ht="13.5">
      <c r="A245">
        <v>237</v>
      </c>
      <c r="B245">
        <f t="shared" si="12"/>
        <v>-544691.8666514524</v>
      </c>
      <c r="C245">
        <f t="shared" si="11"/>
        <v>8000</v>
      </c>
      <c r="D245">
        <f t="shared" si="13"/>
        <v>-2226.9372060226237</v>
      </c>
    </row>
    <row r="246" spans="1:4" ht="13.5">
      <c r="A246">
        <v>238</v>
      </c>
      <c r="B246">
        <f t="shared" si="12"/>
        <v>-554961.4160958334</v>
      </c>
      <c r="C246">
        <f t="shared" si="11"/>
        <v>8000</v>
      </c>
      <c r="D246">
        <f t="shared" si="13"/>
        <v>-2269.5494443810517</v>
      </c>
    </row>
    <row r="247" spans="1:4" ht="13.5">
      <c r="A247">
        <v>239</v>
      </c>
      <c r="B247">
        <f t="shared" si="12"/>
        <v>-565273.7553295661</v>
      </c>
      <c r="C247">
        <f t="shared" si="11"/>
        <v>8000</v>
      </c>
      <c r="D247">
        <f t="shared" si="13"/>
        <v>-2312.339233732639</v>
      </c>
    </row>
    <row r="248" spans="1:4" ht="13.5">
      <c r="A248">
        <v>240</v>
      </c>
      <c r="B248">
        <f t="shared" si="12"/>
        <v>-575629.0626434393</v>
      </c>
      <c r="C248">
        <f t="shared" si="11"/>
        <v>8000</v>
      </c>
      <c r="D248">
        <f t="shared" si="13"/>
        <v>-2355.307313873192</v>
      </c>
    </row>
    <row r="249" spans="1:4" ht="13.5">
      <c r="A249">
        <v>241</v>
      </c>
      <c r="B249">
        <f t="shared" si="12"/>
        <v>-586027.5170711203</v>
      </c>
      <c r="C249">
        <f t="shared" si="11"/>
        <v>8000</v>
      </c>
      <c r="D249">
        <f t="shared" si="13"/>
        <v>-2398.454427680997</v>
      </c>
    </row>
    <row r="250" spans="1:4" ht="13.5">
      <c r="A250">
        <v>242</v>
      </c>
      <c r="B250">
        <f t="shared" si="12"/>
        <v>-596469.29839225</v>
      </c>
      <c r="C250">
        <f t="shared" si="11"/>
        <v>8000</v>
      </c>
      <c r="D250">
        <f t="shared" si="13"/>
        <v>-2441.7813211296684</v>
      </c>
    </row>
    <row r="251" spans="1:4" ht="13.5">
      <c r="A251">
        <v>243</v>
      </c>
      <c r="B251">
        <f t="shared" si="12"/>
        <v>-606954.587135551</v>
      </c>
      <c r="C251">
        <f t="shared" si="11"/>
        <v>8000</v>
      </c>
      <c r="D251">
        <f t="shared" si="13"/>
        <v>-2485.2887433010414</v>
      </c>
    </row>
    <row r="252" spans="1:4" ht="13.5">
      <c r="A252">
        <v>244</v>
      </c>
      <c r="B252">
        <f t="shared" si="12"/>
        <v>-617483.5645819491</v>
      </c>
      <c r="C252">
        <f t="shared" si="11"/>
        <v>8000</v>
      </c>
      <c r="D252">
        <f t="shared" si="13"/>
        <v>-2528.9774463981294</v>
      </c>
    </row>
    <row r="253" spans="1:4" ht="13.5">
      <c r="A253">
        <v>245</v>
      </c>
      <c r="B253">
        <f t="shared" si="12"/>
        <v>-628056.4127677073</v>
      </c>
      <c r="C253">
        <f t="shared" si="11"/>
        <v>8000</v>
      </c>
      <c r="D253">
        <f t="shared" si="13"/>
        <v>-2572.8481857581214</v>
      </c>
    </row>
    <row r="254" spans="1:4" ht="13.5">
      <c r="A254">
        <v>246</v>
      </c>
      <c r="B254">
        <f t="shared" si="12"/>
        <v>-638673.3144875726</v>
      </c>
      <c r="C254">
        <f t="shared" si="11"/>
        <v>8000</v>
      </c>
      <c r="D254">
        <f t="shared" si="13"/>
        <v>-2616.901719865447</v>
      </c>
    </row>
    <row r="255" spans="1:4" ht="13.5">
      <c r="A255">
        <v>247</v>
      </c>
      <c r="B255">
        <f t="shared" si="12"/>
        <v>-649334.4532979375</v>
      </c>
      <c r="C255">
        <f t="shared" si="11"/>
        <v>8000</v>
      </c>
      <c r="D255">
        <f t="shared" si="13"/>
        <v>-2661.138810364886</v>
      </c>
    </row>
    <row r="256" spans="1:4" ht="13.5">
      <c r="A256">
        <v>248</v>
      </c>
      <c r="B256">
        <f t="shared" si="12"/>
        <v>-660040.0135200123</v>
      </c>
      <c r="C256">
        <f t="shared" si="11"/>
        <v>8000</v>
      </c>
      <c r="D256">
        <f t="shared" si="13"/>
        <v>-2705.5602220747396</v>
      </c>
    </row>
    <row r="257" spans="1:4" ht="13.5">
      <c r="A257">
        <v>249</v>
      </c>
      <c r="B257">
        <f t="shared" si="12"/>
        <v>-670790.1802430123</v>
      </c>
      <c r="C257">
        <f t="shared" si="11"/>
        <v>8000</v>
      </c>
      <c r="D257">
        <f t="shared" si="13"/>
        <v>-2750.166723000051</v>
      </c>
    </row>
    <row r="258" spans="1:4" ht="13.5">
      <c r="A258">
        <v>250</v>
      </c>
      <c r="B258">
        <f t="shared" si="12"/>
        <v>-681585.1393273581</v>
      </c>
      <c r="C258">
        <f t="shared" si="11"/>
        <v>8000</v>
      </c>
      <c r="D258">
        <f t="shared" si="13"/>
        <v>-2794.9590843458845</v>
      </c>
    </row>
    <row r="259" spans="1:4" ht="13.5">
      <c r="A259">
        <v>251</v>
      </c>
      <c r="B259">
        <f t="shared" si="12"/>
        <v>-692425.0774078887</v>
      </c>
      <c r="C259">
        <f t="shared" si="11"/>
        <v>8000</v>
      </c>
      <c r="D259">
        <f t="shared" si="13"/>
        <v>-2839.9380805306587</v>
      </c>
    </row>
    <row r="260" spans="1:4" ht="13.5">
      <c r="A260">
        <v>252</v>
      </c>
      <c r="B260">
        <f t="shared" si="12"/>
        <v>-703310.1818970883</v>
      </c>
      <c r="C260">
        <f t="shared" si="11"/>
        <v>8000</v>
      </c>
      <c r="D260">
        <f t="shared" si="13"/>
        <v>-2885.1044891995366</v>
      </c>
    </row>
    <row r="261" spans="1:4" ht="13.5">
      <c r="A261">
        <v>253</v>
      </c>
      <c r="B261">
        <f t="shared" si="12"/>
        <v>-714240.6409883262</v>
      </c>
      <c r="C261">
        <f t="shared" si="11"/>
        <v>8000</v>
      </c>
      <c r="D261">
        <f t="shared" si="13"/>
        <v>-2930.459091237868</v>
      </c>
    </row>
    <row r="262" spans="1:4" ht="13.5">
      <c r="A262">
        <v>254</v>
      </c>
      <c r="B262">
        <f t="shared" si="12"/>
        <v>-725216.6436591109</v>
      </c>
      <c r="C262">
        <f t="shared" si="11"/>
        <v>8000</v>
      </c>
      <c r="D262">
        <f t="shared" si="13"/>
        <v>-2976.0026707846923</v>
      </c>
    </row>
    <row r="263" spans="1:4" ht="13.5">
      <c r="A263">
        <v>255</v>
      </c>
      <c r="B263">
        <f t="shared" si="12"/>
        <v>-736238.3796743571</v>
      </c>
      <c r="C263">
        <f t="shared" si="11"/>
        <v>8000</v>
      </c>
      <c r="D263">
        <f t="shared" si="13"/>
        <v>-3021.7360152462957</v>
      </c>
    </row>
    <row r="264" spans="1:4" ht="13.5">
      <c r="A264">
        <v>256</v>
      </c>
      <c r="B264">
        <f t="shared" si="12"/>
        <v>-747306.039589667</v>
      </c>
      <c r="C264">
        <f t="shared" si="11"/>
        <v>8000</v>
      </c>
      <c r="D264">
        <f t="shared" si="13"/>
        <v>-3067.6599153098214</v>
      </c>
    </row>
    <row r="265" spans="1:4" ht="13.5">
      <c r="A265">
        <v>257</v>
      </c>
      <c r="B265">
        <f t="shared" si="12"/>
        <v>-758419.8147546239</v>
      </c>
      <c r="C265">
        <f t="shared" si="11"/>
        <v>8000</v>
      </c>
      <c r="D265">
        <f t="shared" si="13"/>
        <v>-3113.7751649569454</v>
      </c>
    </row>
    <row r="266" spans="1:4" ht="13.5">
      <c r="A266">
        <v>258</v>
      </c>
      <c r="B266">
        <f t="shared" si="12"/>
        <v>-769579.8973161015</v>
      </c>
      <c r="C266">
        <f aca="true" t="shared" si="14" ref="C266:C288">$B$4</f>
        <v>8000</v>
      </c>
      <c r="D266">
        <f t="shared" si="13"/>
        <v>-3160.0825614776</v>
      </c>
    </row>
    <row r="267" spans="1:4" ht="13.5">
      <c r="A267">
        <v>259</v>
      </c>
      <c r="B267">
        <f t="shared" si="12"/>
        <v>-780786.4802215853</v>
      </c>
      <c r="C267">
        <f t="shared" si="14"/>
        <v>8000</v>
      </c>
      <c r="D267">
        <f t="shared" si="13"/>
        <v>-3206.582905483756</v>
      </c>
    </row>
    <row r="268" spans="1:4" ht="13.5">
      <c r="A268">
        <v>260</v>
      </c>
      <c r="B268">
        <f t="shared" si="12"/>
        <v>-792039.7572225085</v>
      </c>
      <c r="C268">
        <f t="shared" si="14"/>
        <v>8000</v>
      </c>
      <c r="D268">
        <f t="shared" si="13"/>
        <v>-3253.2770009232718</v>
      </c>
    </row>
    <row r="269" spans="1:4" ht="13.5">
      <c r="A269">
        <v>261</v>
      </c>
      <c r="B269">
        <f t="shared" si="12"/>
        <v>-803339.9228776023</v>
      </c>
      <c r="C269">
        <f t="shared" si="14"/>
        <v>8000</v>
      </c>
      <c r="D269">
        <f t="shared" si="13"/>
        <v>-3300.1656550937855</v>
      </c>
    </row>
    <row r="270" spans="1:4" ht="13.5">
      <c r="A270">
        <v>262</v>
      </c>
      <c r="B270">
        <f t="shared" si="12"/>
        <v>-814687.172556259</v>
      </c>
      <c r="C270">
        <f t="shared" si="14"/>
        <v>8000</v>
      </c>
      <c r="D270">
        <f t="shared" si="13"/>
        <v>-3347.2496786566758</v>
      </c>
    </row>
    <row r="271" spans="1:4" ht="13.5">
      <c r="A271">
        <v>263</v>
      </c>
      <c r="B271">
        <f t="shared" si="12"/>
        <v>-826081.70244191</v>
      </c>
      <c r="C271">
        <f t="shared" si="14"/>
        <v>8000</v>
      </c>
      <c r="D271">
        <f t="shared" si="13"/>
        <v>-3394.5298856510785</v>
      </c>
    </row>
    <row r="272" spans="1:4" ht="13.5">
      <c r="A272">
        <v>264</v>
      </c>
      <c r="B272">
        <f t="shared" si="12"/>
        <v>-837523.709535418</v>
      </c>
      <c r="C272">
        <f t="shared" si="14"/>
        <v>8000</v>
      </c>
      <c r="D272">
        <f t="shared" si="13"/>
        <v>-3442.007093507959</v>
      </c>
    </row>
    <row r="273" spans="1:4" ht="13.5">
      <c r="A273">
        <v>265</v>
      </c>
      <c r="B273">
        <f t="shared" si="12"/>
        <v>-849013.3916584823</v>
      </c>
      <c r="C273">
        <f t="shared" si="14"/>
        <v>8000</v>
      </c>
      <c r="D273">
        <f t="shared" si="13"/>
        <v>-3489.6821230642418</v>
      </c>
    </row>
    <row r="274" spans="1:4" ht="13.5">
      <c r="A274">
        <v>266</v>
      </c>
      <c r="B274">
        <f t="shared" si="12"/>
        <v>-860550.9474570593</v>
      </c>
      <c r="C274">
        <f t="shared" si="14"/>
        <v>8000</v>
      </c>
      <c r="D274">
        <f t="shared" si="13"/>
        <v>-3537.5557985770097</v>
      </c>
    </row>
    <row r="275" spans="1:4" ht="13.5">
      <c r="A275">
        <v>267</v>
      </c>
      <c r="B275">
        <f t="shared" si="12"/>
        <v>-872136.576404797</v>
      </c>
      <c r="C275">
        <f t="shared" si="14"/>
        <v>8000</v>
      </c>
      <c r="D275">
        <f t="shared" si="13"/>
        <v>-3585.628947737747</v>
      </c>
    </row>
    <row r="276" spans="1:4" ht="13.5">
      <c r="A276">
        <v>268</v>
      </c>
      <c r="B276">
        <f t="shared" si="12"/>
        <v>-883770.4788064837</v>
      </c>
      <c r="C276">
        <f t="shared" si="14"/>
        <v>8000</v>
      </c>
      <c r="D276">
        <f t="shared" si="13"/>
        <v>-3633.9024016866547</v>
      </c>
    </row>
    <row r="277" spans="1:4" ht="13.5">
      <c r="A277">
        <v>269</v>
      </c>
      <c r="B277">
        <f t="shared" si="12"/>
        <v>-895452.8558015107</v>
      </c>
      <c r="C277">
        <f t="shared" si="14"/>
        <v>8000</v>
      </c>
      <c r="D277">
        <f t="shared" si="13"/>
        <v>-3682.3769950270157</v>
      </c>
    </row>
    <row r="278" spans="1:4" ht="13.5">
      <c r="A278">
        <v>270</v>
      </c>
      <c r="B278">
        <f t="shared" si="12"/>
        <v>-907183.9093673504</v>
      </c>
      <c r="C278">
        <f t="shared" si="14"/>
        <v>8000</v>
      </c>
      <c r="D278">
        <f t="shared" si="13"/>
        <v>-3731.053565839628</v>
      </c>
    </row>
    <row r="279" spans="1:4" ht="13.5">
      <c r="A279">
        <v>271</v>
      </c>
      <c r="B279">
        <f t="shared" si="12"/>
        <v>-918963.8423230477</v>
      </c>
      <c r="C279">
        <f t="shared" si="14"/>
        <v>8000</v>
      </c>
      <c r="D279">
        <f t="shared" si="13"/>
        <v>-3779.9329556972934</v>
      </c>
    </row>
    <row r="280" spans="1:4" ht="13.5">
      <c r="A280">
        <v>272</v>
      </c>
      <c r="B280">
        <f t="shared" si="12"/>
        <v>-930792.8583327271</v>
      </c>
      <c r="C280">
        <f t="shared" si="14"/>
        <v>8000</v>
      </c>
      <c r="D280">
        <f t="shared" si="13"/>
        <v>-3829.0160096793657</v>
      </c>
    </row>
    <row r="281" spans="1:4" ht="13.5">
      <c r="A281">
        <v>273</v>
      </c>
      <c r="B281">
        <f t="shared" si="12"/>
        <v>-942671.1619091135</v>
      </c>
      <c r="C281">
        <f t="shared" si="14"/>
        <v>8000</v>
      </c>
      <c r="D281">
        <f t="shared" si="13"/>
        <v>-3878.3035763863627</v>
      </c>
    </row>
    <row r="282" spans="1:4" ht="13.5">
      <c r="A282">
        <v>274</v>
      </c>
      <c r="B282">
        <f t="shared" si="12"/>
        <v>-954598.9584170681</v>
      </c>
      <c r="C282">
        <f t="shared" si="14"/>
        <v>8000</v>
      </c>
      <c r="D282">
        <f t="shared" si="13"/>
        <v>-3927.7965079546393</v>
      </c>
    </row>
    <row r="283" spans="1:4" ht="13.5">
      <c r="A283">
        <v>275</v>
      </c>
      <c r="B283">
        <f t="shared" si="12"/>
        <v>-966576.4540771393</v>
      </c>
      <c r="C283">
        <f t="shared" si="14"/>
        <v>8000</v>
      </c>
      <c r="D283">
        <f t="shared" si="13"/>
        <v>-3977.495660071117</v>
      </c>
    </row>
    <row r="284" spans="1:4" ht="13.5">
      <c r="A284">
        <v>276</v>
      </c>
      <c r="B284">
        <f t="shared" si="12"/>
        <v>-978603.8559691274</v>
      </c>
      <c r="C284">
        <f t="shared" si="14"/>
        <v>8000</v>
      </c>
      <c r="D284">
        <f t="shared" si="13"/>
        <v>-4027.4018919880805</v>
      </c>
    </row>
    <row r="285" spans="1:4" ht="13.5">
      <c r="A285">
        <v>277</v>
      </c>
      <c r="B285">
        <f t="shared" si="12"/>
        <v>-990681.3720356654</v>
      </c>
      <c r="C285">
        <f t="shared" si="14"/>
        <v>8000</v>
      </c>
      <c r="D285">
        <f t="shared" si="13"/>
        <v>-4077.5160665380313</v>
      </c>
    </row>
    <row r="286" spans="1:4" ht="13.5">
      <c r="A286">
        <v>278</v>
      </c>
      <c r="B286">
        <f t="shared" si="12"/>
        <v>-1002809.211085814</v>
      </c>
      <c r="C286">
        <f t="shared" si="14"/>
        <v>8000</v>
      </c>
      <c r="D286">
        <f t="shared" si="13"/>
        <v>-4127.839050148606</v>
      </c>
    </row>
    <row r="287" spans="1:4" ht="13.5">
      <c r="A287">
        <v>279</v>
      </c>
      <c r="B287">
        <f t="shared" si="12"/>
        <v>-1014987.5827986716</v>
      </c>
      <c r="C287">
        <f t="shared" si="14"/>
        <v>8000</v>
      </c>
      <c r="D287">
        <f t="shared" si="13"/>
        <v>-4178.371712857558</v>
      </c>
    </row>
    <row r="288" spans="1:4" ht="13.5">
      <c r="A288">
        <v>280</v>
      </c>
      <c r="B288">
        <f t="shared" si="12"/>
        <v>-1027216.6977269994</v>
      </c>
      <c r="C288">
        <f t="shared" si="14"/>
        <v>8000</v>
      </c>
      <c r="D288">
        <f t="shared" si="13"/>
        <v>-4229.114928327798</v>
      </c>
    </row>
    <row r="289" spans="1:4" ht="13.5">
      <c r="A289">
        <v>281</v>
      </c>
      <c r="B289">
        <f>B288-C289+D289</f>
        <v>-1039496.7673008619</v>
      </c>
      <c r="C289">
        <f>$B$4</f>
        <v>8000</v>
      </c>
      <c r="D289">
        <f>B288*$B$1/100/$B$3</f>
        <v>-4280.069573862497</v>
      </c>
    </row>
    <row r="290" spans="1:4" ht="13.5">
      <c r="A290">
        <v>282</v>
      </c>
      <c r="B290">
        <f aca="true" t="shared" si="15" ref="B290:B318">B289-C290+D290</f>
        <v>-1051828.0038312823</v>
      </c>
      <c r="C290">
        <f aca="true" t="shared" si="16" ref="C290:C318">$B$4</f>
        <v>8000</v>
      </c>
      <c r="D290">
        <f aca="true" t="shared" si="17" ref="D290:D318">B289*$B$1/100/$B$3</f>
        <v>-4331.236530420258</v>
      </c>
    </row>
    <row r="291" spans="1:4" ht="13.5">
      <c r="A291">
        <v>283</v>
      </c>
      <c r="B291">
        <f t="shared" si="15"/>
        <v>-1064210.6205139125</v>
      </c>
      <c r="C291">
        <f t="shared" si="16"/>
        <v>8000</v>
      </c>
      <c r="D291">
        <f t="shared" si="17"/>
        <v>-4382.616682630342</v>
      </c>
    </row>
    <row r="292" spans="1:4" ht="13.5">
      <c r="A292">
        <v>284</v>
      </c>
      <c r="B292">
        <f t="shared" si="15"/>
        <v>-1076644.8314327204</v>
      </c>
      <c r="C292">
        <f t="shared" si="16"/>
        <v>8000</v>
      </c>
      <c r="D292">
        <f t="shared" si="17"/>
        <v>-4434.2109188079685</v>
      </c>
    </row>
    <row r="293" spans="1:4" ht="13.5">
      <c r="A293">
        <v>285</v>
      </c>
      <c r="B293">
        <f t="shared" si="15"/>
        <v>-1089130.85156369</v>
      </c>
      <c r="C293">
        <f t="shared" si="16"/>
        <v>8000</v>
      </c>
      <c r="D293">
        <f t="shared" si="17"/>
        <v>-4486.020130969669</v>
      </c>
    </row>
    <row r="294" spans="1:4" ht="13.5">
      <c r="A294">
        <v>286</v>
      </c>
      <c r="B294">
        <f t="shared" si="15"/>
        <v>-1101668.8967785386</v>
      </c>
      <c r="C294">
        <f t="shared" si="16"/>
        <v>8000</v>
      </c>
      <c r="D294">
        <f t="shared" si="17"/>
        <v>-4538.045214848708</v>
      </c>
    </row>
    <row r="295" spans="1:4" ht="13.5">
      <c r="A295">
        <v>287</v>
      </c>
      <c r="B295">
        <f t="shared" si="15"/>
        <v>-1114259.1838484493</v>
      </c>
      <c r="C295">
        <f t="shared" si="16"/>
        <v>8000</v>
      </c>
      <c r="D295">
        <f t="shared" si="17"/>
        <v>-4590.287069910578</v>
      </c>
    </row>
    <row r="296" spans="1:4" ht="13.5">
      <c r="A296">
        <v>288</v>
      </c>
      <c r="B296">
        <f t="shared" si="15"/>
        <v>-1126901.9304478178</v>
      </c>
      <c r="C296">
        <f t="shared" si="16"/>
        <v>8000</v>
      </c>
      <c r="D296">
        <f t="shared" si="17"/>
        <v>-4642.746599368538</v>
      </c>
    </row>
    <row r="297" spans="1:4" ht="13.5">
      <c r="A297">
        <v>289</v>
      </c>
      <c r="B297">
        <f t="shared" si="15"/>
        <v>-1139597.355158017</v>
      </c>
      <c r="C297">
        <f t="shared" si="16"/>
        <v>8000</v>
      </c>
      <c r="D297">
        <f t="shared" si="17"/>
        <v>-4695.4247101992405</v>
      </c>
    </row>
    <row r="298" spans="1:4" ht="13.5">
      <c r="A298">
        <v>290</v>
      </c>
      <c r="B298">
        <f t="shared" si="15"/>
        <v>-1152345.6774711753</v>
      </c>
      <c r="C298">
        <f t="shared" si="16"/>
        <v>8000</v>
      </c>
      <c r="D298">
        <f t="shared" si="17"/>
        <v>-4748.3223131584045</v>
      </c>
    </row>
    <row r="299" spans="1:4" ht="13.5">
      <c r="A299">
        <v>291</v>
      </c>
      <c r="B299">
        <f t="shared" si="15"/>
        <v>-1165147.117793972</v>
      </c>
      <c r="C299">
        <f t="shared" si="16"/>
        <v>8000</v>
      </c>
      <c r="D299">
        <f t="shared" si="17"/>
        <v>-4801.440322796564</v>
      </c>
    </row>
    <row r="300" spans="1:4" ht="13.5">
      <c r="A300">
        <v>292</v>
      </c>
      <c r="B300">
        <f t="shared" si="15"/>
        <v>-1178001.8974514469</v>
      </c>
      <c r="C300">
        <f t="shared" si="16"/>
        <v>8000</v>
      </c>
      <c r="D300">
        <f t="shared" si="17"/>
        <v>-4854.779657474883</v>
      </c>
    </row>
    <row r="301" spans="1:4" ht="13.5">
      <c r="A301">
        <v>293</v>
      </c>
      <c r="B301">
        <f t="shared" si="15"/>
        <v>-1190910.238690828</v>
      </c>
      <c r="C301">
        <f t="shared" si="16"/>
        <v>8000</v>
      </c>
      <c r="D301">
        <f t="shared" si="17"/>
        <v>-4908.3412393810295</v>
      </c>
    </row>
    <row r="302" spans="1:4" ht="13.5">
      <c r="A302">
        <v>294</v>
      </c>
      <c r="B302">
        <f t="shared" si="15"/>
        <v>-1203872.3646853731</v>
      </c>
      <c r="C302">
        <f t="shared" si="16"/>
        <v>8000</v>
      </c>
      <c r="D302">
        <f t="shared" si="17"/>
        <v>-4962.125994545117</v>
      </c>
    </row>
    <row r="303" spans="1:4" ht="13.5">
      <c r="A303">
        <v>295</v>
      </c>
      <c r="B303">
        <f t="shared" si="15"/>
        <v>-1216888.4995382288</v>
      </c>
      <c r="C303">
        <f t="shared" si="16"/>
        <v>8000</v>
      </c>
      <c r="D303">
        <f t="shared" si="17"/>
        <v>-5016.134852855722</v>
      </c>
    </row>
    <row r="304" spans="1:4" ht="13.5">
      <c r="A304">
        <v>296</v>
      </c>
      <c r="B304">
        <f t="shared" si="15"/>
        <v>-1229958.8682863049</v>
      </c>
      <c r="C304">
        <f t="shared" si="16"/>
        <v>8000</v>
      </c>
      <c r="D304">
        <f t="shared" si="17"/>
        <v>-5070.368748075954</v>
      </c>
    </row>
    <row r="305" spans="1:4" ht="13.5">
      <c r="A305">
        <v>297</v>
      </c>
      <c r="B305">
        <f t="shared" si="15"/>
        <v>-1243083.6969041645</v>
      </c>
      <c r="C305">
        <f t="shared" si="16"/>
        <v>8000</v>
      </c>
      <c r="D305">
        <f t="shared" si="17"/>
        <v>-5124.828617859604</v>
      </c>
    </row>
    <row r="306" spans="1:4" ht="13.5">
      <c r="A306">
        <v>298</v>
      </c>
      <c r="B306">
        <f t="shared" si="15"/>
        <v>-1256263.2123079319</v>
      </c>
      <c r="C306">
        <f t="shared" si="16"/>
        <v>8000</v>
      </c>
      <c r="D306">
        <f t="shared" si="17"/>
        <v>-5179.515403767352</v>
      </c>
    </row>
    <row r="307" spans="1:4" ht="13.5">
      <c r="A307">
        <v>299</v>
      </c>
      <c r="B307">
        <f t="shared" si="15"/>
        <v>-1269497.6423592148</v>
      </c>
      <c r="C307">
        <f t="shared" si="16"/>
        <v>8000</v>
      </c>
      <c r="D307">
        <f t="shared" si="17"/>
        <v>-5234.43005128305</v>
      </c>
    </row>
    <row r="308" spans="1:4" ht="13.5">
      <c r="A308">
        <v>300</v>
      </c>
      <c r="B308">
        <f t="shared" si="15"/>
        <v>-1282787.215869045</v>
      </c>
      <c r="C308">
        <f t="shared" si="16"/>
        <v>8000</v>
      </c>
      <c r="D308">
        <f t="shared" si="17"/>
        <v>-5289.573509830062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2009-01-06T03:35:04Z</dcterms:created>
  <dcterms:modified xsi:type="dcterms:W3CDTF">2009-01-06T06:49:01Z</dcterms:modified>
  <cp:category/>
  <cp:version/>
  <cp:contentType/>
  <cp:contentStatus/>
</cp:coreProperties>
</file>